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jiakashi/Desktop/進行中/26SS/MINE2026 FH Order Form/"/>
    </mc:Choice>
  </mc:AlternateContent>
  <xr:revisionPtr revIDLastSave="0" documentId="13_ncr:1_{F7F0B352-4870-9F45-A52C-C05F04DB9669}" xr6:coauthVersionLast="45" xr6:coauthVersionMax="45" xr10:uidLastSave="{00000000-0000-0000-0000-000000000000}"/>
  <bookViews>
    <workbookView xWindow="9000" yWindow="3400" windowWidth="26840" windowHeight="18420" xr2:uid="{64F88DDA-EA8D-E542-A6AA-10F273C12BA6}"/>
  </bookViews>
  <sheets>
    <sheet name="Sheet1" sheetId="1" r:id="rId1"/>
  </sheets>
  <definedNames>
    <definedName name="_xlnm.Print_Area" localSheetId="0">Sheet1!$B$1:$AB$53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0" i="1" l="1"/>
  <c r="N20" i="1"/>
  <c r="Y20" i="1"/>
  <c r="V22" i="1"/>
  <c r="N22" i="1"/>
  <c r="Y22" i="1"/>
  <c r="V21" i="1"/>
  <c r="N21" i="1"/>
  <c r="Y21" i="1"/>
  <c r="V19" i="1"/>
  <c r="N19" i="1"/>
  <c r="Y19" i="1"/>
  <c r="V41" i="1"/>
  <c r="N41" i="1"/>
  <c r="Y41" i="1"/>
  <c r="V40" i="1"/>
  <c r="N40" i="1"/>
  <c r="Y40" i="1"/>
  <c r="V39" i="1"/>
  <c r="N39" i="1"/>
  <c r="Y39" i="1"/>
  <c r="V38" i="1"/>
  <c r="N38" i="1"/>
  <c r="Y38" i="1"/>
  <c r="V37" i="1"/>
  <c r="N37" i="1"/>
  <c r="Y37" i="1"/>
  <c r="V36" i="1"/>
  <c r="N36" i="1"/>
  <c r="Y36" i="1"/>
  <c r="V35" i="1"/>
  <c r="N35" i="1"/>
  <c r="Y35" i="1"/>
  <c r="V34" i="1"/>
  <c r="N34" i="1"/>
  <c r="Y34" i="1"/>
  <c r="V33" i="1"/>
  <c r="N33" i="1"/>
  <c r="Y33" i="1"/>
  <c r="V32" i="1"/>
  <c r="N32" i="1"/>
  <c r="Y32" i="1"/>
  <c r="V31" i="1"/>
  <c r="N31" i="1"/>
  <c r="Y31" i="1"/>
  <c r="V30" i="1"/>
  <c r="N30" i="1"/>
  <c r="Y30" i="1"/>
  <c r="V29" i="1"/>
  <c r="N29" i="1"/>
  <c r="Y29" i="1"/>
  <c r="V28" i="1"/>
  <c r="N28" i="1"/>
  <c r="Y28" i="1"/>
  <c r="V27" i="1"/>
  <c r="N27" i="1"/>
  <c r="Y27" i="1"/>
  <c r="V25" i="1"/>
  <c r="N25" i="1"/>
  <c r="Y25" i="1"/>
  <c r="V24" i="1"/>
  <c r="N24" i="1"/>
  <c r="Y24" i="1"/>
  <c r="V16" i="1"/>
  <c r="N16" i="1"/>
  <c r="Y16" i="1"/>
  <c r="V15" i="1"/>
  <c r="N15" i="1"/>
  <c r="Y15" i="1"/>
  <c r="V23" i="1"/>
  <c r="N23" i="1"/>
  <c r="Y23" i="1"/>
  <c r="N43" i="1"/>
  <c r="V43" i="1"/>
  <c r="Y43" i="1"/>
  <c r="N42" i="1"/>
  <c r="V42" i="1"/>
  <c r="Y42" i="1"/>
  <c r="V18" i="1"/>
  <c r="N18" i="1"/>
  <c r="V17" i="1"/>
  <c r="N17" i="1"/>
  <c r="Y18" i="1"/>
  <c r="Y17" i="1"/>
  <c r="V14" i="1"/>
  <c r="V13" i="1"/>
  <c r="V12" i="1"/>
  <c r="V11" i="1"/>
  <c r="V26" i="1"/>
  <c r="N26" i="1"/>
  <c r="N14" i="1"/>
  <c r="Y14" i="1"/>
  <c r="N13" i="1"/>
  <c r="Y13" i="1"/>
  <c r="N12" i="1"/>
  <c r="Y12" i="1"/>
  <c r="N11" i="1"/>
  <c r="Y11" i="1"/>
  <c r="Y26" i="1"/>
  <c r="Y44" i="1"/>
  <c r="Y45" i="1"/>
  <c r="Y46" i="1"/>
  <c r="N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1" authorId="0" shapeId="0" xr:uid="{40CEAD79-73DD-9741-A3E2-0C05EE8A3B1E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2" authorId="0" shapeId="0" xr:uid="{972259D4-16E2-974A-86B7-00EFD3493681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3" authorId="0" shapeId="0" xr:uid="{D0D57800-6FF6-8B43-8C30-026DDE6D004D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4" authorId="0" shapeId="0" xr:uid="{66D08911-ACDD-A845-89F6-B5D2C7EC83F2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5" authorId="0" shapeId="0" xr:uid="{1B34B63C-523C-8942-BB8A-5388141197CA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6" authorId="0" shapeId="0" xr:uid="{149EBDC4-358A-7B45-8936-06C416DF45E5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7" authorId="0" shapeId="0" xr:uid="{682FF47D-6267-EE43-B563-036A46AA17E3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8" authorId="0" shapeId="0" xr:uid="{35D99271-78D6-3C48-BD14-19B2F781CA13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19" authorId="0" shapeId="0" xr:uid="{A4B50006-F5AA-7A43-90DD-DFEA96BE1609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0" authorId="0" shapeId="0" xr:uid="{7E636A23-0B0E-A546-85DD-E7F68E36D37F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1" authorId="0" shapeId="0" xr:uid="{62BAAA8A-57F0-D841-B8EF-24201774DDD1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2" authorId="0" shapeId="0" xr:uid="{9B37264A-CAC4-AF41-A019-60D96CE232A7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3" authorId="0" shapeId="0" xr:uid="{244C848B-2AE2-0941-A894-325E11F3D973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4" authorId="0" shapeId="0" xr:uid="{B30CC928-C4CB-2C40-9ABE-F291AA748137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5" authorId="0" shapeId="0" xr:uid="{06D30022-F3E6-C043-835A-C56B362A7910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6" authorId="0" shapeId="0" xr:uid="{C3769B11-55EB-454A-B2A8-4B56CCC4CE74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7" authorId="0" shapeId="0" xr:uid="{0C2FBA13-B220-E949-A92A-1BD65458ADC4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8" authorId="0" shapeId="0" xr:uid="{DAD99112-1A07-4246-9BF1-5FACB5763A2C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29" authorId="0" shapeId="0" xr:uid="{F7AEC7AC-375E-A241-B1D4-9958DF988078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0" authorId="0" shapeId="0" xr:uid="{2E6218D3-B915-6A46-BA5B-C8DB16730E1A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1" authorId="0" shapeId="0" xr:uid="{035EA9F6-0BD7-0445-A410-5C5E6C4C0B7C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2" authorId="0" shapeId="0" xr:uid="{23DCEC38-2D3B-8D40-A9FE-884F747965E4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3" authorId="0" shapeId="0" xr:uid="{EAEBDE58-9CDF-0944-B787-B45825B8D206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4" authorId="0" shapeId="0" xr:uid="{566FFC96-F60B-294D-A7D7-99E8D6CB1CD1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5" authorId="0" shapeId="0" xr:uid="{390F1BAF-20B5-2143-BCCD-46E284E17AD3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6" authorId="0" shapeId="0" xr:uid="{5C9BEACF-B2FA-3448-BB84-DD87692505AC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7" authorId="0" shapeId="0" xr:uid="{E0524DDB-08DF-1D4D-BB5E-DE81DED9B86E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8" authorId="0" shapeId="0" xr:uid="{AA7CFC5F-32AE-9E46-B6E7-BB630662AF48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39" authorId="0" shapeId="0" xr:uid="{B4B62F88-A245-3E45-B6E5-1EBE5DCC30C4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40" authorId="0" shapeId="0" xr:uid="{0E442222-3980-664C-AEA9-A9360BFBE328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41" authorId="0" shapeId="0" xr:uid="{A8A61055-5DAF-A549-9DE1-300CACF7283B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42" authorId="0" shapeId="0" xr:uid="{ACB26CF1-8A46-FD47-A18D-03A8DE6D5905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  <comment ref="V43" authorId="0" shapeId="0" xr:uid="{6FC92E10-2BF6-C84A-AFD6-7C76A04D7492}">
      <text>
        <r>
          <rPr>
            <sz val="9"/>
            <color rgb="FF000000"/>
            <rFont val="ＭＳ Ｐゴシック"/>
            <family val="2"/>
            <charset val="128"/>
          </rPr>
          <t>数式が入っています。</t>
        </r>
      </text>
    </comment>
  </commentList>
</comments>
</file>

<file path=xl/sharedStrings.xml><?xml version="1.0" encoding="utf-8"?>
<sst xmlns="http://schemas.openxmlformats.org/spreadsheetml/2006/main" count="91" uniqueCount="64">
  <si>
    <t>BUBBLEGUM Inc
ZIP 154-0004
1-1-13-3A Taishido, Setagaya-ku, Tokyo, Japan
PHONE +81354863434
E-Mail：mine07124@gmail.com</t>
    <phoneticPr fontId="5"/>
  </si>
  <si>
    <t xml:space="preserve">COMPANY : </t>
    <phoneticPr fontId="5"/>
  </si>
  <si>
    <t xml:space="preserve">NAME : </t>
    <phoneticPr fontId="5"/>
  </si>
  <si>
    <t>Style</t>
    <phoneticPr fontId="11"/>
  </si>
  <si>
    <t>Color</t>
    <phoneticPr fontId="5"/>
  </si>
  <si>
    <t>F</t>
    <phoneticPr fontId="5"/>
  </si>
  <si>
    <t>Quantity</t>
    <phoneticPr fontId="11"/>
  </si>
  <si>
    <t>Original price</t>
    <phoneticPr fontId="11"/>
  </si>
  <si>
    <t>Ratio</t>
    <rPh sb="0" eb="1">
      <t>KAKER</t>
    </rPh>
    <phoneticPr fontId="11"/>
  </si>
  <si>
    <t>Wholesale price</t>
    <rPh sb="0" eb="2">
      <t>タンカ</t>
    </rPh>
    <phoneticPr fontId="11"/>
  </si>
  <si>
    <t>Price</t>
    <rPh sb="0" eb="2">
      <t>キンガク</t>
    </rPh>
    <phoneticPr fontId="11"/>
  </si>
  <si>
    <t>AMOUNT BILLED (TAX IN)</t>
    <phoneticPr fontId="5"/>
  </si>
  <si>
    <t>Subtotal</t>
    <rPh sb="1" eb="2">
      <t>ショウケイ</t>
    </rPh>
    <phoneticPr fontId="11"/>
  </si>
  <si>
    <t>Tax</t>
    <phoneticPr fontId="11"/>
  </si>
  <si>
    <t>Total</t>
    <phoneticPr fontId="11"/>
  </si>
  <si>
    <t>Teams of payment :末締め翌末払い</t>
    <phoneticPr fontId="5"/>
  </si>
  <si>
    <t>"Remarks"</t>
    <phoneticPr fontId="5"/>
  </si>
  <si>
    <t xml:space="preserve">ADDRESS: </t>
  </si>
  <si>
    <t xml:space="preserve">PHONE: </t>
    <phoneticPr fontId="5"/>
  </si>
  <si>
    <t xml:space="preserve">EMAIL: </t>
    <phoneticPr fontId="5"/>
  </si>
  <si>
    <t>お手数をお掛けして申し訳ございませんが、上記ご入力をお願い致します</t>
    <phoneticPr fontId="3"/>
  </si>
  <si>
    <t>様</t>
    <rPh sb="0" eb="1">
      <t>サマ</t>
    </rPh>
    <phoneticPr fontId="3"/>
  </si>
  <si>
    <t>Black</t>
    <phoneticPr fontId="5"/>
  </si>
  <si>
    <t>Brown</t>
    <phoneticPr fontId="3"/>
  </si>
  <si>
    <t>Black</t>
    <phoneticPr fontId="3"/>
  </si>
  <si>
    <t>　</t>
    <phoneticPr fontId="3"/>
  </si>
  <si>
    <t>Fully Lined Raglan Coach | BSC26-FLRC</t>
    <phoneticPr fontId="3"/>
  </si>
  <si>
    <t>Dark Navy</t>
    <phoneticPr fontId="5"/>
  </si>
  <si>
    <t>Dead Stock Work Shirts TC Stripe | BSC26-DSWSTC</t>
    <phoneticPr fontId="3"/>
  </si>
  <si>
    <t>Navy Stripe</t>
    <phoneticPr fontId="5"/>
  </si>
  <si>
    <t>Dead Stock Work Shirts CTN | BSC26-DSWSCTN</t>
    <phoneticPr fontId="3"/>
  </si>
  <si>
    <t>Blue</t>
    <phoneticPr fontId="5"/>
  </si>
  <si>
    <t>Worker Straight Blue Jeans | BSC26-WSBJ</t>
    <phoneticPr fontId="3"/>
  </si>
  <si>
    <t>Blue</t>
    <phoneticPr fontId="3"/>
  </si>
  <si>
    <t>Worker Straight Black Jeans | BSC26-WSBKJ</t>
    <phoneticPr fontId="3"/>
  </si>
  <si>
    <t>6Pocket Cropped Pants | BSC26-6PTCP</t>
    <phoneticPr fontId="3"/>
  </si>
  <si>
    <t>Beige</t>
    <phoneticPr fontId="3"/>
  </si>
  <si>
    <t>Ash Gray</t>
    <phoneticPr fontId="5"/>
  </si>
  <si>
    <t>Flannel Easy Pants | BSC26-FCEP</t>
    <phoneticPr fontId="3"/>
  </si>
  <si>
    <t>Embroidery Zip Up Hoodie | BSC26-EZPHD01</t>
    <phoneticPr fontId="3"/>
  </si>
  <si>
    <t>2026LIMITED PD COLOR | WHITE LABEL</t>
    <phoneticPr fontId="3"/>
  </si>
  <si>
    <t xml:space="preserve"> PD Light Yellow</t>
    <phoneticPr fontId="3"/>
  </si>
  <si>
    <t>MINE_DUCT TAPE T-SHIRT | WHITE LABEL</t>
    <phoneticPr fontId="3"/>
  </si>
  <si>
    <t>White</t>
    <phoneticPr fontId="3"/>
  </si>
  <si>
    <t>PD Black</t>
    <phoneticPr fontId="3"/>
  </si>
  <si>
    <t>Ash(NEW)</t>
    <phoneticPr fontId="3"/>
  </si>
  <si>
    <t>Orange(NEW)</t>
    <phoneticPr fontId="3"/>
  </si>
  <si>
    <t>Blood(NEW)</t>
    <phoneticPr fontId="3"/>
  </si>
  <si>
    <t xml:space="preserve">MINE_DUCT TAPE T-SHIRT | BLACK LABEL		</t>
    <phoneticPr fontId="3"/>
  </si>
  <si>
    <t>PD Reddish B(NEW)</t>
    <phoneticPr fontId="3"/>
  </si>
  <si>
    <t>Utility Shoulder Bag Large「UltraStretch™」| BSC26-AC001</t>
    <phoneticPr fontId="3"/>
  </si>
  <si>
    <t>Tartoise</t>
    <phoneticPr fontId="3"/>
  </si>
  <si>
    <t>Yellowish Brown</t>
    <phoneticPr fontId="3"/>
  </si>
  <si>
    <t>Oval Link Chain Silver925 | BSC26-AC003</t>
    <phoneticPr fontId="3"/>
  </si>
  <si>
    <t>Oval Link Chain 14KGF | BSC26-AC002</t>
    <phoneticPr fontId="3"/>
  </si>
  <si>
    <t>Silver</t>
    <phoneticPr fontId="3"/>
  </si>
  <si>
    <t>Gold</t>
    <phoneticPr fontId="3"/>
  </si>
  <si>
    <t>Wellington Glasses | BSC26-AC002 | SMOKE LENS</t>
    <phoneticPr fontId="3"/>
  </si>
  <si>
    <t>Wellington Glasses | BSC26-AC002 | LIGHT SMOKE LENS</t>
    <phoneticPr fontId="3"/>
  </si>
  <si>
    <t>Wellington Glasses | BSC26-AC002 | CLEAR LENS</t>
    <phoneticPr fontId="3"/>
  </si>
  <si>
    <t>Navy</t>
    <phoneticPr fontId="3"/>
  </si>
  <si>
    <t>MINE2026 FIRST HALF EXHIBITION</t>
    <phoneticPr fontId="5"/>
  </si>
  <si>
    <r>
      <rPr>
        <b/>
        <sz val="18"/>
        <color theme="1"/>
        <rFont val="Helvetica"/>
        <family val="2"/>
      </rPr>
      <t>ORDER DEAD LINE</t>
    </r>
    <r>
      <rPr>
        <b/>
        <sz val="18"/>
        <color theme="1"/>
        <rFont val="游ゴシック (本文)"/>
        <family val="3"/>
        <charset val="128"/>
      </rPr>
      <t xml:space="preserve">: </t>
    </r>
    <r>
      <rPr>
        <b/>
        <sz val="18"/>
        <color theme="1"/>
        <rFont val="Helvetica"/>
        <family val="2"/>
      </rPr>
      <t>12/23 (Tue)</t>
    </r>
    <phoneticPr fontId="3"/>
  </si>
  <si>
    <t>Tortoise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</si>
</sst>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 tint="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rgb="FF000000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 (本文)"/>
      <family val="3"/>
      <charset val="128"/>
    </font>
    <font>
      <b/>
      <sz val="18"/>
      <color theme="1"/>
      <name val="Helvetica"/>
      <family val="2"/>
    </font>
    <font>
      <b/>
      <sz val="18"/>
      <color theme="1"/>
      <name val="游ゴシック (本文)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8" fillId="2" borderId="0" xfId="3" applyFont="1" applyFill="1" applyAlignment="1" applyProtection="1">
      <alignment vertical="center" wrapText="1"/>
      <protection locked="0"/>
    </xf>
    <xf numFmtId="0" fontId="8" fillId="2" borderId="0" xfId="3" applyFont="1" applyFill="1" applyAlignment="1" applyProtection="1">
      <alignment horizontal="left" vertical="center"/>
      <protection locked="0"/>
    </xf>
    <xf numFmtId="0" fontId="2" fillId="2" borderId="0" xfId="3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0" fillId="2" borderId="0" xfId="0" applyFont="1" applyFill="1" applyAlignment="1"/>
    <xf numFmtId="0" fontId="8" fillId="2" borderId="0" xfId="0" applyFont="1" applyFill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1" fillId="0" borderId="15" xfId="3" applyFont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6" fontId="13" fillId="3" borderId="22" xfId="0" applyNumberFormat="1" applyFont="1" applyFill="1" applyBorder="1" applyProtection="1">
      <alignment vertical="center"/>
      <protection locked="0"/>
    </xf>
    <xf numFmtId="6" fontId="13" fillId="3" borderId="26" xfId="0" applyNumberFormat="1" applyFont="1" applyFill="1" applyBorder="1" applyProtection="1">
      <alignment vertical="center"/>
      <protection locked="0"/>
    </xf>
    <xf numFmtId="6" fontId="13" fillId="3" borderId="33" xfId="0" applyNumberFormat="1" applyFont="1" applyFill="1" applyBorder="1" applyProtection="1">
      <alignment vertical="center"/>
      <protection locked="0"/>
    </xf>
    <xf numFmtId="0" fontId="0" fillId="2" borderId="6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4" xfId="3" applyFont="1" applyFill="1" applyBorder="1" applyAlignment="1" applyProtection="1">
      <protection locked="0"/>
    </xf>
    <xf numFmtId="0" fontId="0" fillId="2" borderId="4" xfId="0" applyFill="1" applyBorder="1" applyAlignment="1"/>
    <xf numFmtId="0" fontId="0" fillId="2" borderId="4" xfId="0" applyFill="1" applyBorder="1">
      <alignment vertical="center"/>
    </xf>
    <xf numFmtId="0" fontId="19" fillId="2" borderId="5" xfId="3" applyFont="1" applyFill="1" applyBorder="1" applyAlignment="1" applyProtection="1">
      <alignment horizontal="left" vertical="center" wrapText="1"/>
      <protection locked="0"/>
    </xf>
    <xf numFmtId="0" fontId="19" fillId="2" borderId="5" xfId="3" applyFont="1" applyFill="1" applyBorder="1" applyAlignment="1" applyProtection="1">
      <alignment vertical="center" wrapText="1"/>
      <protection locked="0"/>
    </xf>
    <xf numFmtId="0" fontId="19" fillId="2" borderId="5" xfId="0" applyFont="1" applyFill="1" applyBorder="1" applyAlignment="1" applyProtection="1">
      <alignment horizontal="left"/>
      <protection locked="0"/>
    </xf>
    <xf numFmtId="0" fontId="19" fillId="2" borderId="7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" fillId="0" borderId="15" xfId="3" applyFont="1" applyBorder="1" applyAlignment="1" applyProtection="1">
      <alignment horizontal="center" vertical="center" wrapText="1"/>
      <protection locked="0"/>
    </xf>
    <xf numFmtId="0" fontId="2" fillId="2" borderId="15" xfId="3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0" fillId="0" borderId="15" xfId="3" applyFont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7" borderId="15" xfId="3" applyFont="1" applyFill="1" applyBorder="1" applyAlignment="1" applyProtection="1">
      <alignment horizontal="center" vertical="center" wrapText="1"/>
      <protection locked="0"/>
    </xf>
    <xf numFmtId="0" fontId="2" fillId="7" borderId="15" xfId="3" applyFont="1" applyFill="1" applyBorder="1" applyAlignment="1" applyProtection="1">
      <alignment horizontal="center" vertical="center" wrapText="1"/>
      <protection locked="0"/>
    </xf>
    <xf numFmtId="0" fontId="0" fillId="7" borderId="15" xfId="3" applyFont="1" applyFill="1" applyBorder="1" applyAlignment="1" applyProtection="1">
      <alignment horizontal="center" vertical="center" wrapText="1"/>
      <protection locked="0"/>
    </xf>
    <xf numFmtId="0" fontId="1" fillId="0" borderId="15" xfId="3" applyFont="1" applyFill="1" applyBorder="1" applyAlignment="1" applyProtection="1">
      <alignment horizontal="center" vertical="center" wrapText="1"/>
      <protection locked="0"/>
    </xf>
    <xf numFmtId="0" fontId="0" fillId="0" borderId="15" xfId="3" applyFont="1" applyFill="1" applyBorder="1" applyAlignment="1" applyProtection="1">
      <alignment horizontal="center" vertical="center" wrapText="1"/>
      <protection locked="0"/>
    </xf>
    <xf numFmtId="0" fontId="2" fillId="0" borderId="15" xfId="3" applyFont="1" applyFill="1" applyBorder="1" applyAlignment="1" applyProtection="1">
      <alignment horizontal="center" vertical="center" wrapText="1"/>
      <protection locked="0"/>
    </xf>
    <xf numFmtId="0" fontId="0" fillId="7" borderId="0" xfId="0" applyFill="1">
      <alignment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176" fontId="12" fillId="0" borderId="43" xfId="1" applyNumberFormat="1" applyFont="1" applyBorder="1" applyAlignment="1" applyProtection="1">
      <alignment vertical="center"/>
      <protection locked="0"/>
    </xf>
    <xf numFmtId="176" fontId="12" fillId="0" borderId="5" xfId="1" applyNumberFormat="1" applyFont="1" applyBorder="1" applyAlignment="1" applyProtection="1">
      <alignment vertical="center"/>
      <protection locked="0"/>
    </xf>
    <xf numFmtId="176" fontId="12" fillId="0" borderId="29" xfId="1" applyNumberFormat="1" applyFont="1" applyBorder="1" applyAlignment="1" applyProtection="1">
      <alignment vertical="center"/>
      <protection locked="0"/>
    </xf>
    <xf numFmtId="40" fontId="2" fillId="0" borderId="16" xfId="1" applyNumberFormat="1" applyFont="1" applyFill="1" applyBorder="1" applyAlignment="1" applyProtection="1">
      <alignment vertical="center"/>
      <protection locked="0"/>
    </xf>
    <xf numFmtId="40" fontId="2" fillId="0" borderId="7" xfId="1" applyNumberFormat="1" applyFont="1" applyFill="1" applyBorder="1" applyAlignment="1" applyProtection="1">
      <alignment vertical="center"/>
      <protection locked="0"/>
    </xf>
    <xf numFmtId="40" fontId="2" fillId="0" borderId="14" xfId="1" applyNumberFormat="1" applyFont="1" applyFill="1" applyBorder="1" applyAlignment="1" applyProtection="1">
      <alignment vertical="center"/>
      <protection locked="0"/>
    </xf>
    <xf numFmtId="176" fontId="12" fillId="0" borderId="43" xfId="1" applyNumberFormat="1" applyFont="1" applyBorder="1" applyAlignment="1" applyProtection="1">
      <alignment vertical="center"/>
    </xf>
    <xf numFmtId="176" fontId="12" fillId="0" borderId="5" xfId="1" applyNumberFormat="1" applyFont="1" applyBorder="1" applyAlignment="1" applyProtection="1">
      <alignment vertical="center"/>
    </xf>
    <xf numFmtId="176" fontId="12" fillId="0" borderId="29" xfId="1" applyNumberFormat="1" applyFont="1" applyBorder="1" applyAlignment="1" applyProtection="1">
      <alignment vertical="center"/>
    </xf>
    <xf numFmtId="6" fontId="8" fillId="0" borderId="43" xfId="2" applyFont="1" applyFill="1" applyBorder="1" applyAlignment="1" applyProtection="1">
      <alignment horizontal="center" vertical="center"/>
    </xf>
    <xf numFmtId="6" fontId="8" fillId="0" borderId="5" xfId="2" applyFont="1" applyFill="1" applyBorder="1" applyAlignment="1" applyProtection="1">
      <alignment horizontal="center" vertical="center"/>
    </xf>
    <xf numFmtId="6" fontId="8" fillId="0" borderId="30" xfId="2" applyFont="1" applyFill="1" applyBorder="1" applyAlignment="1" applyProtection="1">
      <alignment horizontal="center" vertical="center"/>
    </xf>
    <xf numFmtId="0" fontId="8" fillId="7" borderId="13" xfId="0" applyFont="1" applyFill="1" applyBorder="1" applyAlignment="1" applyProtection="1">
      <alignment horizontal="left" vertical="center"/>
      <protection locked="0"/>
    </xf>
    <xf numFmtId="0" fontId="8" fillId="7" borderId="7" xfId="0" applyFont="1" applyFill="1" applyBorder="1" applyAlignment="1" applyProtection="1">
      <alignment horizontal="left" vertical="center"/>
      <protection locked="0"/>
    </xf>
    <xf numFmtId="0" fontId="8" fillId="7" borderId="14" xfId="0" applyFont="1" applyFill="1" applyBorder="1" applyAlignment="1" applyProtection="1">
      <alignment horizontal="left" vertical="center"/>
      <protection locked="0"/>
    </xf>
    <xf numFmtId="0" fontId="8" fillId="7" borderId="43" xfId="0" applyFont="1" applyFill="1" applyBorder="1" applyAlignment="1" applyProtection="1">
      <alignment horizontal="center" vertical="center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176" fontId="12" fillId="7" borderId="43" xfId="1" applyNumberFormat="1" applyFont="1" applyFill="1" applyBorder="1" applyAlignment="1" applyProtection="1">
      <alignment vertical="center"/>
      <protection locked="0"/>
    </xf>
    <xf numFmtId="176" fontId="12" fillId="7" borderId="5" xfId="1" applyNumberFormat="1" applyFont="1" applyFill="1" applyBorder="1" applyAlignment="1" applyProtection="1">
      <alignment vertical="center"/>
      <protection locked="0"/>
    </xf>
    <xf numFmtId="176" fontId="12" fillId="7" borderId="29" xfId="1" applyNumberFormat="1" applyFont="1" applyFill="1" applyBorder="1" applyAlignment="1" applyProtection="1">
      <alignment vertical="center"/>
      <protection locked="0"/>
    </xf>
    <xf numFmtId="40" fontId="2" fillId="7" borderId="16" xfId="1" applyNumberFormat="1" applyFont="1" applyFill="1" applyBorder="1" applyAlignment="1" applyProtection="1">
      <alignment vertical="center"/>
      <protection locked="0"/>
    </xf>
    <xf numFmtId="40" fontId="2" fillId="7" borderId="7" xfId="1" applyNumberFormat="1" applyFont="1" applyFill="1" applyBorder="1" applyAlignment="1" applyProtection="1">
      <alignment vertical="center"/>
      <protection locked="0"/>
    </xf>
    <xf numFmtId="40" fontId="2" fillId="7" borderId="14" xfId="1" applyNumberFormat="1" applyFont="1" applyFill="1" applyBorder="1" applyAlignment="1" applyProtection="1">
      <alignment vertical="center"/>
      <protection locked="0"/>
    </xf>
    <xf numFmtId="176" fontId="12" fillId="7" borderId="43" xfId="1" applyNumberFormat="1" applyFont="1" applyFill="1" applyBorder="1" applyAlignment="1" applyProtection="1">
      <alignment vertical="center"/>
    </xf>
    <xf numFmtId="176" fontId="12" fillId="7" borderId="5" xfId="1" applyNumberFormat="1" applyFont="1" applyFill="1" applyBorder="1" applyAlignment="1" applyProtection="1">
      <alignment vertical="center"/>
    </xf>
    <xf numFmtId="176" fontId="12" fillId="7" borderId="29" xfId="1" applyNumberFormat="1" applyFont="1" applyFill="1" applyBorder="1" applyAlignment="1" applyProtection="1">
      <alignment vertical="center"/>
    </xf>
    <xf numFmtId="6" fontId="8" fillId="7" borderId="43" xfId="2" applyFont="1" applyFill="1" applyBorder="1" applyAlignment="1" applyProtection="1">
      <alignment horizontal="center" vertical="center"/>
    </xf>
    <xf numFmtId="6" fontId="8" fillId="7" borderId="5" xfId="2" applyFont="1" applyFill="1" applyBorder="1" applyAlignment="1" applyProtection="1">
      <alignment horizontal="center" vertical="center"/>
    </xf>
    <xf numFmtId="6" fontId="8" fillId="7" borderId="30" xfId="2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176" fontId="12" fillId="0" borderId="7" xfId="1" applyNumberFormat="1" applyFont="1" applyBorder="1" applyAlignment="1" applyProtection="1">
      <alignment vertical="center"/>
      <protection locked="0"/>
    </xf>
    <xf numFmtId="176" fontId="12" fillId="0" borderId="14" xfId="1" applyNumberFormat="1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</xf>
    <xf numFmtId="176" fontId="12" fillId="0" borderId="7" xfId="1" applyNumberFormat="1" applyFont="1" applyBorder="1" applyAlignment="1" applyProtection="1">
      <alignment vertical="center"/>
    </xf>
    <xf numFmtId="176" fontId="12" fillId="0" borderId="14" xfId="1" applyNumberFormat="1" applyFont="1" applyBorder="1" applyAlignment="1" applyProtection="1">
      <alignment vertical="center"/>
    </xf>
    <xf numFmtId="6" fontId="8" fillId="0" borderId="16" xfId="2" applyFont="1" applyFill="1" applyBorder="1" applyAlignment="1" applyProtection="1">
      <alignment horizontal="center" vertical="center"/>
    </xf>
    <xf numFmtId="6" fontId="8" fillId="0" borderId="7" xfId="2" applyFont="1" applyFill="1" applyBorder="1" applyAlignment="1" applyProtection="1">
      <alignment horizontal="center" vertical="center"/>
    </xf>
    <xf numFmtId="6" fontId="8" fillId="0" borderId="17" xfId="2" applyFont="1" applyFill="1" applyBorder="1" applyAlignment="1" applyProtection="1">
      <alignment horizontal="center" vertical="center"/>
    </xf>
    <xf numFmtId="0" fontId="8" fillId="0" borderId="13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  <protection locked="0"/>
    </xf>
    <xf numFmtId="0" fontId="8" fillId="0" borderId="14" xfId="3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176" fontId="12" fillId="0" borderId="15" xfId="1" applyNumberFormat="1" applyFont="1" applyBorder="1" applyAlignment="1" applyProtection="1">
      <alignment vertical="center"/>
    </xf>
    <xf numFmtId="0" fontId="8" fillId="7" borderId="13" xfId="3" applyFont="1" applyFill="1" applyBorder="1" applyAlignment="1" applyProtection="1">
      <alignment horizontal="left" vertical="center" wrapText="1"/>
      <protection locked="0"/>
    </xf>
    <xf numFmtId="0" fontId="8" fillId="7" borderId="7" xfId="3" applyFont="1" applyFill="1" applyBorder="1" applyAlignment="1" applyProtection="1">
      <alignment horizontal="left" vertical="center" wrapText="1"/>
      <protection locked="0"/>
    </xf>
    <xf numFmtId="0" fontId="8" fillId="7" borderId="14" xfId="3" applyFont="1" applyFill="1" applyBorder="1" applyAlignment="1" applyProtection="1">
      <alignment horizontal="left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>
      <alignment horizontal="center" vertical="center"/>
    </xf>
    <xf numFmtId="176" fontId="12" fillId="7" borderId="16" xfId="1" applyNumberFormat="1" applyFont="1" applyFill="1" applyBorder="1" applyAlignment="1" applyProtection="1">
      <alignment vertical="center"/>
      <protection locked="0"/>
    </xf>
    <xf numFmtId="176" fontId="12" fillId="7" borderId="7" xfId="1" applyNumberFormat="1" applyFont="1" applyFill="1" applyBorder="1" applyAlignment="1" applyProtection="1">
      <alignment vertical="center"/>
      <protection locked="0"/>
    </xf>
    <xf numFmtId="176" fontId="12" fillId="7" borderId="14" xfId="1" applyNumberFormat="1" applyFont="1" applyFill="1" applyBorder="1" applyAlignment="1" applyProtection="1">
      <alignment vertical="center"/>
      <protection locked="0"/>
    </xf>
    <xf numFmtId="176" fontId="12" fillId="7" borderId="15" xfId="1" applyNumberFormat="1" applyFont="1" applyFill="1" applyBorder="1" applyAlignment="1" applyProtection="1">
      <alignment vertical="center"/>
    </xf>
    <xf numFmtId="6" fontId="8" fillId="7" borderId="16" xfId="2" applyFont="1" applyFill="1" applyBorder="1" applyAlignment="1" applyProtection="1">
      <alignment horizontal="center" vertical="center"/>
    </xf>
    <xf numFmtId="6" fontId="8" fillId="7" borderId="7" xfId="2" applyFont="1" applyFill="1" applyBorder="1" applyAlignment="1" applyProtection="1">
      <alignment horizontal="center" vertical="center"/>
    </xf>
    <xf numFmtId="6" fontId="8" fillId="7" borderId="17" xfId="2" applyFont="1" applyFill="1" applyBorder="1" applyAlignment="1" applyProtection="1">
      <alignment horizontal="center" vertical="center"/>
    </xf>
    <xf numFmtId="0" fontId="8" fillId="0" borderId="13" xfId="3" applyFont="1" applyBorder="1" applyAlignment="1" applyProtection="1">
      <alignment horizontal="left" vertical="center" wrapText="1"/>
      <protection locked="0"/>
    </xf>
    <xf numFmtId="0" fontId="8" fillId="0" borderId="7" xfId="3" applyFont="1" applyBorder="1" applyAlignment="1" applyProtection="1">
      <alignment horizontal="left" vertical="center" wrapText="1"/>
      <protection locked="0"/>
    </xf>
    <xf numFmtId="0" fontId="8" fillId="0" borderId="14" xfId="3" applyFont="1" applyBorder="1" applyAlignment="1" applyProtection="1">
      <alignment horizontal="left" vertical="center" wrapText="1"/>
      <protection locked="0"/>
    </xf>
    <xf numFmtId="6" fontId="8" fillId="0" borderId="39" xfId="2" applyFont="1" applyFill="1" applyBorder="1" applyAlignment="1" applyProtection="1">
      <alignment horizontal="center" vertical="center"/>
    </xf>
    <xf numFmtId="6" fontId="8" fillId="0" borderId="36" xfId="2" applyFont="1" applyFill="1" applyBorder="1" applyAlignment="1" applyProtection="1">
      <alignment horizontal="center" vertical="center"/>
    </xf>
    <xf numFmtId="6" fontId="8" fillId="0" borderId="37" xfId="2" applyFont="1" applyFill="1" applyBorder="1" applyAlignment="1" applyProtection="1">
      <alignment horizontal="center" vertical="center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176" fontId="12" fillId="0" borderId="39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176" fontId="12" fillId="0" borderId="40" xfId="1" applyNumberFormat="1" applyFont="1" applyBorder="1" applyAlignment="1" applyProtection="1">
      <alignment vertical="center"/>
      <protection locked="0"/>
    </xf>
    <xf numFmtId="176" fontId="12" fillId="0" borderId="39" xfId="1" applyNumberFormat="1" applyFont="1" applyBorder="1" applyAlignment="1" applyProtection="1">
      <alignment vertical="center"/>
    </xf>
    <xf numFmtId="176" fontId="12" fillId="0" borderId="36" xfId="1" applyNumberFormat="1" applyFont="1" applyBorder="1" applyAlignment="1" applyProtection="1">
      <alignment vertical="center"/>
    </xf>
    <xf numFmtId="176" fontId="12" fillId="0" borderId="40" xfId="1" applyNumberFormat="1" applyFont="1" applyBorder="1" applyAlignment="1" applyProtection="1">
      <alignment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56" fontId="22" fillId="2" borderId="18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>
      <alignment vertical="center"/>
    </xf>
    <xf numFmtId="6" fontId="13" fillId="3" borderId="21" xfId="0" applyNumberFormat="1" applyFont="1" applyFill="1" applyBorder="1" applyAlignment="1" applyProtection="1">
      <alignment horizontal="center" vertical="center"/>
      <protection locked="0"/>
    </xf>
    <xf numFmtId="6" fontId="13" fillId="3" borderId="4" xfId="0" applyNumberFormat="1" applyFont="1" applyFill="1" applyBorder="1" applyAlignment="1" applyProtection="1">
      <alignment horizontal="center" vertical="center"/>
      <protection locked="0"/>
    </xf>
    <xf numFmtId="6" fontId="13" fillId="3" borderId="25" xfId="0" applyNumberFormat="1" applyFont="1" applyFill="1" applyBorder="1" applyAlignment="1" applyProtection="1">
      <alignment horizontal="center" vertical="center"/>
      <protection locked="0"/>
    </xf>
    <xf numFmtId="6" fontId="13" fillId="3" borderId="0" xfId="0" applyNumberFormat="1" applyFont="1" applyFill="1" applyAlignment="1" applyProtection="1">
      <alignment horizontal="center" vertical="center"/>
      <protection locked="0"/>
    </xf>
    <xf numFmtId="6" fontId="13" fillId="3" borderId="31" xfId="0" applyNumberFormat="1" applyFont="1" applyFill="1" applyBorder="1" applyAlignment="1" applyProtection="1">
      <alignment horizontal="center" vertical="center"/>
      <protection locked="0"/>
    </xf>
    <xf numFmtId="6" fontId="13" fillId="3" borderId="32" xfId="0" applyNumberFormat="1" applyFont="1" applyFill="1" applyBorder="1" applyAlignment="1" applyProtection="1">
      <alignment horizontal="center" vertical="center"/>
      <protection locked="0"/>
    </xf>
    <xf numFmtId="6" fontId="14" fillId="3" borderId="4" xfId="0" applyNumberFormat="1" applyFont="1" applyFill="1" applyBorder="1" applyAlignment="1" applyProtection="1">
      <alignment horizontal="center" vertical="center"/>
      <protection locked="0"/>
    </xf>
    <xf numFmtId="6" fontId="14" fillId="3" borderId="0" xfId="0" applyNumberFormat="1" applyFont="1" applyFill="1" applyAlignment="1" applyProtection="1">
      <alignment horizontal="center" vertical="center"/>
      <protection locked="0"/>
    </xf>
    <xf numFmtId="6" fontId="14" fillId="3" borderId="32" xfId="0" applyNumberFormat="1" applyFont="1" applyFill="1" applyBorder="1" applyAlignment="1" applyProtection="1">
      <alignment horizontal="center" vertical="center"/>
      <protection locked="0"/>
    </xf>
    <xf numFmtId="6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6" fontId="8" fillId="4" borderId="9" xfId="2" applyFont="1" applyFill="1" applyBorder="1" applyAlignment="1" applyProtection="1">
      <alignment horizontal="center" vertical="center"/>
    </xf>
    <xf numFmtId="6" fontId="8" fillId="4" borderId="24" xfId="2" applyFont="1" applyFill="1" applyBorder="1" applyAlignment="1" applyProtection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6" fontId="8" fillId="4" borderId="5" xfId="2" applyFont="1" applyFill="1" applyBorder="1" applyAlignment="1" applyProtection="1">
      <alignment horizontal="center" vertical="center"/>
    </xf>
    <xf numFmtId="6" fontId="8" fillId="4" borderId="30" xfId="2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6" fontId="8" fillId="4" borderId="36" xfId="2" applyFont="1" applyFill="1" applyBorder="1" applyAlignment="1" applyProtection="1">
      <alignment horizontal="center" vertical="center"/>
    </xf>
    <xf numFmtId="6" fontId="8" fillId="4" borderId="37" xfId="2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/>
    <xf numFmtId="0" fontId="8" fillId="6" borderId="5" xfId="0" applyFont="1" applyFill="1" applyBorder="1">
      <alignment vertical="center"/>
    </xf>
    <xf numFmtId="0" fontId="8" fillId="6" borderId="7" xfId="0" applyFont="1" applyFill="1" applyBorder="1" applyAlignment="1" applyProtection="1">
      <protection locked="0"/>
    </xf>
    <xf numFmtId="0" fontId="8" fillId="6" borderId="7" xfId="0" applyFont="1" applyFill="1" applyBorder="1" applyAlignment="1"/>
    <xf numFmtId="0" fontId="18" fillId="6" borderId="7" xfId="4" applyFill="1" applyBorder="1" applyAlignment="1" applyProtection="1">
      <alignment vertical="center"/>
      <protection locked="0"/>
    </xf>
    <xf numFmtId="0" fontId="8" fillId="6" borderId="7" xfId="0" applyFont="1" applyFill="1" applyBorder="1">
      <alignment vertical="center"/>
    </xf>
    <xf numFmtId="0" fontId="8" fillId="2" borderId="4" xfId="3" applyFont="1" applyFill="1" applyBorder="1" applyAlignment="1" applyProtection="1">
      <alignment horizontal="left" vertical="center" wrapText="1"/>
      <protection locked="0"/>
    </xf>
    <xf numFmtId="0" fontId="8" fillId="2" borderId="0" xfId="3" applyFont="1" applyFill="1" applyAlignment="1" applyProtection="1">
      <alignment horizontal="left" vertical="center" wrapText="1"/>
      <protection locked="0"/>
    </xf>
    <xf numFmtId="0" fontId="2" fillId="0" borderId="0" xfId="0" applyFont="1">
      <alignment vertical="center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>
      <alignment horizontal="left"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176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桁区切り" xfId="1" builtinId="6"/>
    <cellStyle name="通貨" xfId="2" builtinId="7"/>
    <cellStyle name="標準" xfId="0" builtinId="0"/>
    <cellStyle name="標準 2" xfId="3" xr:uid="{FAF590BD-1CC1-204C-B0D6-0BF5F7F61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68580</xdr:colOff>
      <xdr:row>3</xdr:row>
      <xdr:rowOff>309880</xdr:rowOff>
    </xdr:from>
    <xdr:to>
      <xdr:col>28</xdr:col>
      <xdr:colOff>4309</xdr:colOff>
      <xdr:row>8</xdr:row>
      <xdr:rowOff>209896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23B630B-63B2-DB4A-A1B3-F3A31188C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0" y="1216660"/>
          <a:ext cx="1406390" cy="1373216"/>
        </a:xfrm>
        <a:prstGeom prst="rect">
          <a:avLst/>
        </a:prstGeom>
      </xdr:spPr>
    </xdr:pic>
    <xdr:clientData/>
  </xdr:twoCellAnchor>
  <xdr:twoCellAnchor editAs="oneCell">
    <xdr:from>
      <xdr:col>22</xdr:col>
      <xdr:colOff>165100</xdr:colOff>
      <xdr:row>46</xdr:row>
      <xdr:rowOff>76200</xdr:rowOff>
    </xdr:from>
    <xdr:to>
      <xdr:col>31</xdr:col>
      <xdr:colOff>1834</xdr:colOff>
      <xdr:row>54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AFFE2C2-2660-9045-9276-B07B3FAA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7100" y="7442200"/>
          <a:ext cx="3199693" cy="2136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C0DC-1F67-664F-BE72-3115D55011E5}">
  <sheetPr>
    <pageSetUpPr fitToPage="1"/>
  </sheetPr>
  <dimension ref="A1:AJ55"/>
  <sheetViews>
    <sheetView tabSelected="1" zoomScale="81" zoomScaleNormal="81" zoomScaleSheetLayoutView="84" workbookViewId="0">
      <selection activeCell="E39" sqref="E39"/>
    </sheetView>
  </sheetViews>
  <sheetFormatPr baseColWidth="10" defaultColWidth="4.85546875" defaultRowHeight="20"/>
  <cols>
    <col min="1" max="1" width="4.85546875" style="3"/>
    <col min="2" max="2" width="12.5703125" style="3" customWidth="1"/>
    <col min="3" max="3" width="11.7109375" style="3" customWidth="1"/>
    <col min="4" max="4" width="29.5703125" style="3" customWidth="1"/>
    <col min="5" max="5" width="15.7109375" style="3" customWidth="1"/>
    <col min="6" max="15" width="4.85546875" style="3"/>
    <col min="16" max="18" width="4.140625" style="3" customWidth="1"/>
    <col min="19" max="21" width="3.42578125" style="3" customWidth="1"/>
    <col min="22" max="24" width="5.28515625" style="3" customWidth="1"/>
    <col min="25" max="26" width="4.42578125" style="3" customWidth="1"/>
    <col min="27" max="27" width="4.85546875" style="3"/>
    <col min="28" max="28" width="3.85546875" style="3" customWidth="1"/>
    <col min="29" max="29" width="2.140625" style="3" customWidth="1"/>
    <col min="30" max="31" width="3.85546875" style="3" customWidth="1"/>
    <col min="32" max="16384" width="4.85546875" style="3"/>
  </cols>
  <sheetData>
    <row r="1" spans="1:36" ht="45.5" customHeight="1" thickBot="1">
      <c r="A1" s="1"/>
      <c r="B1" s="183" t="s">
        <v>61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  <c r="AC1" s="2"/>
      <c r="AD1" s="1"/>
      <c r="AE1" s="1"/>
    </row>
    <row r="2" spans="1:36" ht="17.5" customHeight="1">
      <c r="A2" s="1"/>
      <c r="B2" s="4"/>
      <c r="C2" s="31"/>
      <c r="D2" s="32"/>
      <c r="E2" s="33"/>
      <c r="F2" s="4"/>
      <c r="G2" s="4"/>
      <c r="H2" s="4"/>
      <c r="I2" s="4"/>
      <c r="J2" s="4"/>
      <c r="K2" s="4"/>
      <c r="L2" s="4"/>
      <c r="M2" s="4"/>
      <c r="N2" s="5"/>
      <c r="O2" s="5"/>
      <c r="P2" s="192" t="s">
        <v>0</v>
      </c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4"/>
      <c r="AD2" s="6"/>
      <c r="AE2" s="6"/>
    </row>
    <row r="3" spans="1:36" ht="22.75" customHeight="1">
      <c r="A3" s="1"/>
      <c r="B3" s="34" t="s">
        <v>1</v>
      </c>
      <c r="C3" s="186"/>
      <c r="D3" s="187"/>
      <c r="E3" s="187"/>
      <c r="F3" s="7"/>
      <c r="G3" s="4"/>
      <c r="H3" s="4"/>
      <c r="I3" s="4"/>
      <c r="J3" s="4"/>
      <c r="K3" s="4"/>
      <c r="L3" s="4"/>
      <c r="M3" s="4"/>
      <c r="N3" s="5"/>
      <c r="O3" s="5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4"/>
      <c r="AD3" s="6"/>
      <c r="AE3" s="6"/>
    </row>
    <row r="4" spans="1:36" ht="22.75" customHeight="1">
      <c r="A4" s="1"/>
      <c r="B4" s="34" t="s">
        <v>2</v>
      </c>
      <c r="C4" s="186"/>
      <c r="D4" s="186"/>
      <c r="E4" s="187"/>
      <c r="F4" s="7" t="s">
        <v>21</v>
      </c>
      <c r="G4" s="4"/>
      <c r="H4" s="4"/>
      <c r="I4" s="4"/>
      <c r="J4" s="4"/>
      <c r="K4" s="4"/>
      <c r="L4" s="4"/>
      <c r="M4" s="4"/>
      <c r="N4" s="8"/>
      <c r="O4" s="8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4"/>
      <c r="AD4" s="9"/>
      <c r="AE4" s="1"/>
      <c r="AG4" s="10"/>
      <c r="AH4" s="10"/>
    </row>
    <row r="5" spans="1:36" ht="22.75" customHeight="1">
      <c r="A5" s="1"/>
      <c r="B5" s="35" t="s">
        <v>17</v>
      </c>
      <c r="C5" s="187"/>
      <c r="D5" s="187"/>
      <c r="E5" s="187"/>
      <c r="F5" s="4"/>
      <c r="G5" s="4"/>
      <c r="H5" s="4"/>
      <c r="I5" s="4"/>
      <c r="J5" s="4"/>
      <c r="K5" s="4"/>
      <c r="L5" s="4"/>
      <c r="M5" s="4"/>
      <c r="N5" s="8"/>
      <c r="O5" s="8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4"/>
      <c r="AD5" s="9"/>
      <c r="AE5" s="1"/>
      <c r="AG5" s="10"/>
      <c r="AH5" s="10"/>
    </row>
    <row r="6" spans="1:36" ht="22.75" customHeight="1">
      <c r="A6" s="1"/>
      <c r="B6" s="36" t="s">
        <v>18</v>
      </c>
      <c r="C6" s="188"/>
      <c r="D6" s="189"/>
      <c r="E6" s="189"/>
      <c r="F6" s="30"/>
      <c r="G6" s="30"/>
      <c r="H6" s="30"/>
      <c r="I6" s="30"/>
      <c r="J6" s="30"/>
      <c r="K6" s="30"/>
      <c r="L6" s="30"/>
      <c r="M6" s="30"/>
      <c r="N6" s="11"/>
      <c r="O6" s="8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4"/>
      <c r="AD6" s="1"/>
      <c r="AE6" s="9"/>
    </row>
    <row r="7" spans="1:36" ht="22.75" customHeight="1">
      <c r="A7" s="1"/>
      <c r="B7" s="37" t="s">
        <v>19</v>
      </c>
      <c r="C7" s="190"/>
      <c r="D7" s="191"/>
      <c r="E7" s="191"/>
      <c r="F7" s="7"/>
      <c r="G7" s="7"/>
      <c r="H7" s="7"/>
      <c r="I7" s="7"/>
      <c r="J7" s="7"/>
      <c r="K7" s="7"/>
      <c r="L7" s="46"/>
      <c r="M7" s="7"/>
      <c r="N7" s="7"/>
      <c r="O7" s="7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"/>
      <c r="AD7" s="1"/>
      <c r="AE7" s="9"/>
    </row>
    <row r="8" spans="1:36" ht="22.25" customHeight="1">
      <c r="A8" s="1"/>
      <c r="B8" s="38"/>
      <c r="C8" s="40" t="s">
        <v>20</v>
      </c>
      <c r="E8" s="39"/>
      <c r="F8" s="7"/>
      <c r="G8" s="7"/>
      <c r="H8" s="7"/>
      <c r="I8" s="7"/>
      <c r="J8" s="7"/>
      <c r="K8" s="7"/>
      <c r="L8" s="46"/>
      <c r="M8" s="7"/>
      <c r="N8" s="7"/>
      <c r="O8" s="7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"/>
      <c r="AD8" s="1"/>
      <c r="AE8" s="9"/>
    </row>
    <row r="9" spans="1:36" ht="19.75" customHeight="1" thickBot="1">
      <c r="A9" s="1"/>
      <c r="B9" s="1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95"/>
      <c r="T9" s="196"/>
      <c r="U9" s="13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6">
      <c r="A10" s="1"/>
      <c r="B10" s="168" t="s">
        <v>3</v>
      </c>
      <c r="C10" s="169"/>
      <c r="D10" s="169"/>
      <c r="E10" s="14" t="s">
        <v>4</v>
      </c>
      <c r="F10" s="15">
        <v>0</v>
      </c>
      <c r="G10" s="14">
        <v>1</v>
      </c>
      <c r="H10" s="14">
        <v>2</v>
      </c>
      <c r="I10" s="14">
        <v>3</v>
      </c>
      <c r="J10" s="14">
        <v>4</v>
      </c>
      <c r="K10" s="14">
        <v>5</v>
      </c>
      <c r="L10" s="47">
        <v>6</v>
      </c>
      <c r="M10" s="14" t="s">
        <v>5</v>
      </c>
      <c r="N10" s="197" t="s">
        <v>6</v>
      </c>
      <c r="O10" s="197"/>
      <c r="P10" s="198" t="s">
        <v>7</v>
      </c>
      <c r="Q10" s="198"/>
      <c r="R10" s="198"/>
      <c r="S10" s="197" t="s">
        <v>8</v>
      </c>
      <c r="T10" s="197"/>
      <c r="U10" s="197"/>
      <c r="V10" s="197" t="s">
        <v>9</v>
      </c>
      <c r="W10" s="197"/>
      <c r="X10" s="197"/>
      <c r="Y10" s="197" t="s">
        <v>10</v>
      </c>
      <c r="Z10" s="197"/>
      <c r="AA10" s="197"/>
      <c r="AB10" s="199"/>
      <c r="AC10" s="1"/>
      <c r="AD10" s="1"/>
      <c r="AE10" s="1"/>
    </row>
    <row r="11" spans="1:36" ht="21" customHeight="1">
      <c r="A11" s="1"/>
      <c r="B11" s="124" t="s">
        <v>39</v>
      </c>
      <c r="C11" s="125"/>
      <c r="D11" s="126"/>
      <c r="E11" s="41" t="s">
        <v>37</v>
      </c>
      <c r="F11" s="18"/>
      <c r="G11" s="18"/>
      <c r="H11" s="18"/>
      <c r="I11" s="18"/>
      <c r="J11" s="18"/>
      <c r="K11" s="18"/>
      <c r="L11" s="17"/>
      <c r="M11" s="17"/>
      <c r="N11" s="96">
        <f>SUM(F11:M11)</f>
        <v>0</v>
      </c>
      <c r="O11" s="110"/>
      <c r="P11" s="98">
        <v>27000</v>
      </c>
      <c r="Q11" s="99"/>
      <c r="R11" s="100"/>
      <c r="S11" s="67">
        <v>0.6</v>
      </c>
      <c r="T11" s="68"/>
      <c r="U11" s="69"/>
      <c r="V11" s="111">
        <f>P11*S11</f>
        <v>16200</v>
      </c>
      <c r="W11" s="111"/>
      <c r="X11" s="111"/>
      <c r="Y11" s="104">
        <f>V11*N11</f>
        <v>0</v>
      </c>
      <c r="Z11" s="105"/>
      <c r="AA11" s="105"/>
      <c r="AB11" s="106"/>
      <c r="AC11" s="1"/>
      <c r="AD11" s="1"/>
      <c r="AE11" s="1"/>
    </row>
    <row r="12" spans="1:36" ht="21">
      <c r="A12" s="1"/>
      <c r="B12" s="112" t="s">
        <v>39</v>
      </c>
      <c r="C12" s="113"/>
      <c r="D12" s="114"/>
      <c r="E12" s="54" t="s">
        <v>22</v>
      </c>
      <c r="F12" s="18"/>
      <c r="G12" s="18"/>
      <c r="H12" s="18"/>
      <c r="I12" s="18"/>
      <c r="J12" s="18"/>
      <c r="K12" s="18"/>
      <c r="L12" s="17"/>
      <c r="M12" s="17"/>
      <c r="N12" s="115">
        <f t="shared" ref="N12:N43" si="0">SUM(F12:M12)</f>
        <v>0</v>
      </c>
      <c r="O12" s="116"/>
      <c r="P12" s="117">
        <v>27000</v>
      </c>
      <c r="Q12" s="118"/>
      <c r="R12" s="119"/>
      <c r="S12" s="84">
        <v>0.6</v>
      </c>
      <c r="T12" s="85"/>
      <c r="U12" s="86"/>
      <c r="V12" s="120">
        <f t="shared" ref="V12:V14" si="1">P12*S12</f>
        <v>16200</v>
      </c>
      <c r="W12" s="120"/>
      <c r="X12" s="120"/>
      <c r="Y12" s="121">
        <f t="shared" ref="Y12:Y43" si="2">V12*N12</f>
        <v>0</v>
      </c>
      <c r="Z12" s="122"/>
      <c r="AA12" s="122"/>
      <c r="AB12" s="123"/>
      <c r="AC12" s="1"/>
      <c r="AD12" s="1"/>
      <c r="AE12" s="1"/>
    </row>
    <row r="13" spans="1:36" ht="21" customHeight="1">
      <c r="A13" s="1"/>
      <c r="B13" s="107" t="s">
        <v>30</v>
      </c>
      <c r="C13" s="108"/>
      <c r="D13" s="109"/>
      <c r="E13" s="55" t="s">
        <v>31</v>
      </c>
      <c r="F13" s="17"/>
      <c r="G13" s="17"/>
      <c r="H13" s="17"/>
      <c r="I13" s="43"/>
      <c r="J13" s="43"/>
      <c r="K13" s="43"/>
      <c r="L13" s="43"/>
      <c r="M13" s="17"/>
      <c r="N13" s="96">
        <f t="shared" si="0"/>
        <v>0</v>
      </c>
      <c r="O13" s="110"/>
      <c r="P13" s="98">
        <v>15000</v>
      </c>
      <c r="Q13" s="99"/>
      <c r="R13" s="100"/>
      <c r="S13" s="67">
        <v>0.6</v>
      </c>
      <c r="T13" s="68"/>
      <c r="U13" s="69"/>
      <c r="V13" s="111">
        <f t="shared" si="1"/>
        <v>9000</v>
      </c>
      <c r="W13" s="111"/>
      <c r="X13" s="111"/>
      <c r="Y13" s="104">
        <f t="shared" si="2"/>
        <v>0</v>
      </c>
      <c r="Z13" s="105"/>
      <c r="AA13" s="105"/>
      <c r="AB13" s="106"/>
      <c r="AC13" s="1"/>
      <c r="AD13" s="1"/>
      <c r="AE13" s="1"/>
    </row>
    <row r="14" spans="1:36" ht="21">
      <c r="A14" s="1"/>
      <c r="B14" s="112" t="s">
        <v>28</v>
      </c>
      <c r="C14" s="113"/>
      <c r="D14" s="114"/>
      <c r="E14" s="53" t="s">
        <v>29</v>
      </c>
      <c r="F14" s="17"/>
      <c r="G14" s="17"/>
      <c r="H14" s="43"/>
      <c r="I14" s="17"/>
      <c r="J14" s="17"/>
      <c r="K14" s="43"/>
      <c r="L14" s="17"/>
      <c r="M14" s="17"/>
      <c r="N14" s="115">
        <f t="shared" si="0"/>
        <v>0</v>
      </c>
      <c r="O14" s="116"/>
      <c r="P14" s="117">
        <v>15000</v>
      </c>
      <c r="Q14" s="118"/>
      <c r="R14" s="119"/>
      <c r="S14" s="84">
        <v>0.6</v>
      </c>
      <c r="T14" s="85"/>
      <c r="U14" s="86"/>
      <c r="V14" s="120">
        <f t="shared" si="1"/>
        <v>9000</v>
      </c>
      <c r="W14" s="120"/>
      <c r="X14" s="120"/>
      <c r="Y14" s="121">
        <f t="shared" si="2"/>
        <v>0</v>
      </c>
      <c r="Z14" s="122"/>
      <c r="AA14" s="122"/>
      <c r="AB14" s="123"/>
      <c r="AC14" s="1"/>
      <c r="AD14" s="1"/>
      <c r="AE14" s="1"/>
    </row>
    <row r="15" spans="1:36" ht="21" customHeight="1">
      <c r="A15" s="1"/>
      <c r="B15" s="124" t="s">
        <v>26</v>
      </c>
      <c r="C15" s="125"/>
      <c r="D15" s="126"/>
      <c r="E15" s="48" t="s">
        <v>22</v>
      </c>
      <c r="F15" s="17"/>
      <c r="G15" s="45"/>
      <c r="H15" s="43"/>
      <c r="I15" s="43"/>
      <c r="J15" s="43"/>
      <c r="K15" s="17"/>
      <c r="L15" s="17"/>
      <c r="M15" s="17"/>
      <c r="N15" s="96">
        <f t="shared" ref="N15:N16" si="3">SUM(F15:M15)</f>
        <v>0</v>
      </c>
      <c r="O15" s="110"/>
      <c r="P15" s="98">
        <v>20000</v>
      </c>
      <c r="Q15" s="99"/>
      <c r="R15" s="100"/>
      <c r="S15" s="67">
        <v>0.6</v>
      </c>
      <c r="T15" s="68"/>
      <c r="U15" s="69"/>
      <c r="V15" s="111">
        <f t="shared" ref="V15:V16" si="4">P15*S15</f>
        <v>12000</v>
      </c>
      <c r="W15" s="111"/>
      <c r="X15" s="111"/>
      <c r="Y15" s="104">
        <f t="shared" ref="Y15:Y16" si="5">V15*N15</f>
        <v>0</v>
      </c>
      <c r="Z15" s="105"/>
      <c r="AA15" s="105"/>
      <c r="AB15" s="106"/>
      <c r="AC15" s="1"/>
      <c r="AD15" s="1"/>
      <c r="AE15" s="1"/>
    </row>
    <row r="16" spans="1:36" ht="21" customHeight="1">
      <c r="A16" s="1"/>
      <c r="B16" s="112" t="s">
        <v>26</v>
      </c>
      <c r="C16" s="113"/>
      <c r="D16" s="114"/>
      <c r="E16" s="53" t="s">
        <v>27</v>
      </c>
      <c r="F16" s="17"/>
      <c r="G16" s="45"/>
      <c r="H16" s="43"/>
      <c r="I16" s="43"/>
      <c r="J16" s="43"/>
      <c r="K16" s="17"/>
      <c r="L16" s="17"/>
      <c r="M16" s="17"/>
      <c r="N16" s="115">
        <f t="shared" si="3"/>
        <v>0</v>
      </c>
      <c r="O16" s="116"/>
      <c r="P16" s="117">
        <v>20000</v>
      </c>
      <c r="Q16" s="118"/>
      <c r="R16" s="119"/>
      <c r="S16" s="84">
        <v>0.6</v>
      </c>
      <c r="T16" s="85"/>
      <c r="U16" s="86"/>
      <c r="V16" s="120">
        <f t="shared" si="4"/>
        <v>12000</v>
      </c>
      <c r="W16" s="120"/>
      <c r="X16" s="120"/>
      <c r="Y16" s="121">
        <f t="shared" si="5"/>
        <v>0</v>
      </c>
      <c r="Z16" s="122"/>
      <c r="AA16" s="122"/>
      <c r="AB16" s="123"/>
      <c r="AC16" s="1"/>
      <c r="AD16" s="1"/>
      <c r="AE16" s="1"/>
      <c r="AJ16" s="3" t="s">
        <v>25</v>
      </c>
    </row>
    <row r="17" spans="1:31" ht="21">
      <c r="A17" s="1"/>
      <c r="B17" s="107" t="s">
        <v>32</v>
      </c>
      <c r="C17" s="108"/>
      <c r="D17" s="109"/>
      <c r="E17" s="56" t="s">
        <v>33</v>
      </c>
      <c r="F17" s="17"/>
      <c r="G17" s="45"/>
      <c r="H17" s="43"/>
      <c r="I17" s="43"/>
      <c r="J17" s="43"/>
      <c r="K17" s="17"/>
      <c r="L17" s="17"/>
      <c r="M17" s="17"/>
      <c r="N17" s="96">
        <f t="shared" ref="N17:N23" si="6">SUM(F17:M17)</f>
        <v>0</v>
      </c>
      <c r="O17" s="110"/>
      <c r="P17" s="98">
        <v>30000</v>
      </c>
      <c r="Q17" s="99"/>
      <c r="R17" s="100"/>
      <c r="S17" s="67">
        <v>0.6</v>
      </c>
      <c r="T17" s="68"/>
      <c r="U17" s="69"/>
      <c r="V17" s="111">
        <f t="shared" ref="V17:V23" si="7">P17*S17</f>
        <v>18000</v>
      </c>
      <c r="W17" s="111"/>
      <c r="X17" s="111"/>
      <c r="Y17" s="104">
        <f t="shared" ref="Y17:Y23" si="8">V17*N17</f>
        <v>0</v>
      </c>
      <c r="Z17" s="105"/>
      <c r="AA17" s="105"/>
      <c r="AB17" s="106"/>
      <c r="AC17" s="1"/>
      <c r="AD17" s="1"/>
      <c r="AE17" s="1"/>
    </row>
    <row r="18" spans="1:31" ht="21">
      <c r="A18" s="1"/>
      <c r="B18" s="112" t="s">
        <v>34</v>
      </c>
      <c r="C18" s="113"/>
      <c r="D18" s="114"/>
      <c r="E18" s="52" t="s">
        <v>22</v>
      </c>
      <c r="F18" s="17"/>
      <c r="G18" s="45"/>
      <c r="H18" s="43"/>
      <c r="I18" s="43"/>
      <c r="J18" s="43"/>
      <c r="K18" s="17"/>
      <c r="L18" s="17"/>
      <c r="M18" s="17"/>
      <c r="N18" s="115">
        <f t="shared" si="6"/>
        <v>0</v>
      </c>
      <c r="O18" s="116"/>
      <c r="P18" s="117">
        <v>30000</v>
      </c>
      <c r="Q18" s="118"/>
      <c r="R18" s="119"/>
      <c r="S18" s="84">
        <v>0.6</v>
      </c>
      <c r="T18" s="85"/>
      <c r="U18" s="86"/>
      <c r="V18" s="120">
        <f t="shared" si="7"/>
        <v>18000</v>
      </c>
      <c r="W18" s="120"/>
      <c r="X18" s="120"/>
      <c r="Y18" s="121">
        <f t="shared" si="8"/>
        <v>0</v>
      </c>
      <c r="Z18" s="122"/>
      <c r="AA18" s="122"/>
      <c r="AB18" s="123"/>
      <c r="AC18" s="1"/>
      <c r="AD18" s="1"/>
      <c r="AE18" s="1"/>
    </row>
    <row r="19" spans="1:31" ht="21" customHeight="1">
      <c r="A19" s="1"/>
      <c r="B19" s="107" t="s">
        <v>35</v>
      </c>
      <c r="C19" s="108"/>
      <c r="D19" s="109"/>
      <c r="E19" s="56" t="s">
        <v>24</v>
      </c>
      <c r="F19" s="17"/>
      <c r="G19" s="45"/>
      <c r="H19" s="43"/>
      <c r="I19" s="43"/>
      <c r="J19" s="43"/>
      <c r="K19" s="17"/>
      <c r="L19" s="17"/>
      <c r="M19" s="17"/>
      <c r="N19" s="96">
        <f t="shared" ref="N19" si="9">SUM(F19:M19)</f>
        <v>0</v>
      </c>
      <c r="O19" s="110"/>
      <c r="P19" s="98">
        <v>22000</v>
      </c>
      <c r="Q19" s="99"/>
      <c r="R19" s="100"/>
      <c r="S19" s="67">
        <v>0.6</v>
      </c>
      <c r="T19" s="68"/>
      <c r="U19" s="69"/>
      <c r="V19" s="111">
        <f t="shared" ref="V19" si="10">P19*S19</f>
        <v>13200</v>
      </c>
      <c r="W19" s="111"/>
      <c r="X19" s="111"/>
      <c r="Y19" s="104">
        <f t="shared" ref="Y19" si="11">V19*N19</f>
        <v>0</v>
      </c>
      <c r="Z19" s="105"/>
      <c r="AA19" s="105"/>
      <c r="AB19" s="106"/>
      <c r="AC19" s="1"/>
      <c r="AD19" s="1"/>
      <c r="AE19" s="1"/>
    </row>
    <row r="20" spans="1:31" ht="20" customHeight="1">
      <c r="A20" s="1"/>
      <c r="B20" s="112" t="s">
        <v>35</v>
      </c>
      <c r="C20" s="113"/>
      <c r="D20" s="114"/>
      <c r="E20" s="54" t="s">
        <v>36</v>
      </c>
      <c r="F20" s="17"/>
      <c r="G20" s="45"/>
      <c r="H20" s="43"/>
      <c r="I20" s="43"/>
      <c r="J20" s="43"/>
      <c r="K20" s="17"/>
      <c r="L20" s="17"/>
      <c r="M20" s="17"/>
      <c r="N20" s="115">
        <f t="shared" ref="N20" si="12">SUM(F20:M20)</f>
        <v>0</v>
      </c>
      <c r="O20" s="116"/>
      <c r="P20" s="117">
        <v>22000</v>
      </c>
      <c r="Q20" s="118"/>
      <c r="R20" s="119"/>
      <c r="S20" s="84">
        <v>0.6</v>
      </c>
      <c r="T20" s="85"/>
      <c r="U20" s="86"/>
      <c r="V20" s="120">
        <f t="shared" ref="V20" si="13">P20*S20</f>
        <v>13200</v>
      </c>
      <c r="W20" s="120"/>
      <c r="X20" s="120"/>
      <c r="Y20" s="121">
        <f t="shared" ref="Y20" si="14">V20*N20</f>
        <v>0</v>
      </c>
      <c r="Z20" s="122"/>
      <c r="AA20" s="122"/>
      <c r="AB20" s="123"/>
      <c r="AC20" s="1"/>
      <c r="AD20" s="1"/>
      <c r="AE20" s="1"/>
    </row>
    <row r="21" spans="1:31" ht="21" customHeight="1">
      <c r="A21" s="1"/>
      <c r="B21" s="124" t="s">
        <v>38</v>
      </c>
      <c r="C21" s="125"/>
      <c r="D21" s="126"/>
      <c r="E21" s="48" t="s">
        <v>60</v>
      </c>
      <c r="F21" s="17"/>
      <c r="G21" s="45"/>
      <c r="H21" s="43"/>
      <c r="I21" s="43"/>
      <c r="J21" s="43"/>
      <c r="K21" s="17"/>
      <c r="L21" s="17"/>
      <c r="M21" s="17"/>
      <c r="N21" s="96">
        <f t="shared" ref="N21" si="15">SUM(F21:M21)</f>
        <v>0</v>
      </c>
      <c r="O21" s="110"/>
      <c r="P21" s="98">
        <v>25000</v>
      </c>
      <c r="Q21" s="99"/>
      <c r="R21" s="100"/>
      <c r="S21" s="67">
        <v>0.6</v>
      </c>
      <c r="T21" s="68"/>
      <c r="U21" s="69"/>
      <c r="V21" s="111">
        <f t="shared" ref="V21" si="16">P21*S21</f>
        <v>15000</v>
      </c>
      <c r="W21" s="111"/>
      <c r="X21" s="111"/>
      <c r="Y21" s="104">
        <f t="shared" ref="Y21" si="17">V21*N21</f>
        <v>0</v>
      </c>
      <c r="Z21" s="105"/>
      <c r="AA21" s="105"/>
      <c r="AB21" s="106"/>
      <c r="AC21" s="1"/>
      <c r="AD21" s="1"/>
      <c r="AE21" s="1"/>
    </row>
    <row r="22" spans="1:31" ht="21" customHeight="1">
      <c r="A22" s="1"/>
      <c r="B22" s="112" t="s">
        <v>38</v>
      </c>
      <c r="C22" s="113"/>
      <c r="D22" s="114"/>
      <c r="E22" s="54" t="s">
        <v>23</v>
      </c>
      <c r="F22" s="17"/>
      <c r="G22" s="45"/>
      <c r="H22" s="43"/>
      <c r="I22" s="43"/>
      <c r="J22" s="43"/>
      <c r="K22" s="17"/>
      <c r="L22" s="17"/>
      <c r="M22" s="17"/>
      <c r="N22" s="115">
        <f t="shared" ref="N22" si="18">SUM(F22:M22)</f>
        <v>0</v>
      </c>
      <c r="O22" s="116"/>
      <c r="P22" s="117">
        <v>25000</v>
      </c>
      <c r="Q22" s="118"/>
      <c r="R22" s="119"/>
      <c r="S22" s="84">
        <v>0.6</v>
      </c>
      <c r="T22" s="85"/>
      <c r="U22" s="86"/>
      <c r="V22" s="120">
        <f t="shared" ref="V22" si="19">P22*S22</f>
        <v>15000</v>
      </c>
      <c r="W22" s="120"/>
      <c r="X22" s="120"/>
      <c r="Y22" s="121">
        <f t="shared" ref="Y22" si="20">V22*N22</f>
        <v>0</v>
      </c>
      <c r="Z22" s="122"/>
      <c r="AA22" s="122"/>
      <c r="AB22" s="123"/>
      <c r="AC22" s="1"/>
      <c r="AD22" s="1"/>
      <c r="AE22" s="1"/>
    </row>
    <row r="23" spans="1:31" ht="21" customHeight="1">
      <c r="A23" s="1"/>
      <c r="B23" s="107" t="s">
        <v>40</v>
      </c>
      <c r="C23" s="108"/>
      <c r="D23" s="109"/>
      <c r="E23" s="57" t="s">
        <v>41</v>
      </c>
      <c r="F23" s="17"/>
      <c r="G23" s="44"/>
      <c r="H23" s="43"/>
      <c r="I23" s="17"/>
      <c r="J23" s="17"/>
      <c r="K23" s="17"/>
      <c r="L23" s="17"/>
      <c r="M23" s="17"/>
      <c r="N23" s="96">
        <f t="shared" si="6"/>
        <v>0</v>
      </c>
      <c r="O23" s="110"/>
      <c r="P23" s="98">
        <v>16000</v>
      </c>
      <c r="Q23" s="99"/>
      <c r="R23" s="100"/>
      <c r="S23" s="67">
        <v>0.6</v>
      </c>
      <c r="T23" s="68"/>
      <c r="U23" s="69"/>
      <c r="V23" s="111">
        <f t="shared" si="7"/>
        <v>9600</v>
      </c>
      <c r="W23" s="111"/>
      <c r="X23" s="111"/>
      <c r="Y23" s="104">
        <f t="shared" si="8"/>
        <v>0</v>
      </c>
      <c r="Z23" s="105"/>
      <c r="AA23" s="105"/>
      <c r="AB23" s="106"/>
      <c r="AC23" s="1"/>
      <c r="AD23" s="1"/>
      <c r="AE23" s="1"/>
    </row>
    <row r="24" spans="1:31" ht="21">
      <c r="A24" s="1"/>
      <c r="B24" s="112" t="s">
        <v>42</v>
      </c>
      <c r="C24" s="113"/>
      <c r="D24" s="114"/>
      <c r="E24" s="54" t="s">
        <v>43</v>
      </c>
      <c r="F24" s="19"/>
      <c r="G24" s="19"/>
      <c r="H24" s="19"/>
      <c r="I24" s="19"/>
      <c r="J24" s="19"/>
      <c r="K24" s="19"/>
      <c r="L24" s="17"/>
      <c r="M24" s="17"/>
      <c r="N24" s="115">
        <f t="shared" ref="N24:N25" si="21">SUM(F24:M24)</f>
        <v>0</v>
      </c>
      <c r="O24" s="116"/>
      <c r="P24" s="117">
        <v>7000</v>
      </c>
      <c r="Q24" s="118"/>
      <c r="R24" s="119"/>
      <c r="S24" s="84">
        <v>0.6</v>
      </c>
      <c r="T24" s="85"/>
      <c r="U24" s="86"/>
      <c r="V24" s="120">
        <f t="shared" ref="V24:V25" si="22">P24*S24</f>
        <v>4200</v>
      </c>
      <c r="W24" s="120"/>
      <c r="X24" s="120"/>
      <c r="Y24" s="121">
        <f t="shared" ref="Y24:Y25" si="23">V24*N24</f>
        <v>0</v>
      </c>
      <c r="Z24" s="122"/>
      <c r="AA24" s="122"/>
      <c r="AB24" s="123"/>
      <c r="AC24" s="1"/>
      <c r="AD24" s="1"/>
      <c r="AE24" s="1"/>
    </row>
    <row r="25" spans="1:31" ht="21">
      <c r="A25" s="1"/>
      <c r="B25" s="124" t="s">
        <v>42</v>
      </c>
      <c r="C25" s="125"/>
      <c r="D25" s="126"/>
      <c r="E25" s="48" t="s">
        <v>24</v>
      </c>
      <c r="F25" s="19"/>
      <c r="G25" s="19"/>
      <c r="H25" s="19"/>
      <c r="I25" s="19"/>
      <c r="J25" s="19"/>
      <c r="K25" s="19"/>
      <c r="L25" s="17"/>
      <c r="M25" s="17"/>
      <c r="N25" s="96">
        <f t="shared" si="21"/>
        <v>0</v>
      </c>
      <c r="O25" s="110"/>
      <c r="P25" s="98">
        <v>7000</v>
      </c>
      <c r="Q25" s="99"/>
      <c r="R25" s="100"/>
      <c r="S25" s="67">
        <v>0.6</v>
      </c>
      <c r="T25" s="68"/>
      <c r="U25" s="69"/>
      <c r="V25" s="111">
        <f t="shared" si="22"/>
        <v>4200</v>
      </c>
      <c r="W25" s="111"/>
      <c r="X25" s="111"/>
      <c r="Y25" s="104">
        <f t="shared" si="23"/>
        <v>0</v>
      </c>
      <c r="Z25" s="105"/>
      <c r="AA25" s="105"/>
      <c r="AB25" s="106"/>
      <c r="AC25" s="1"/>
      <c r="AD25" s="1"/>
      <c r="AE25" s="1"/>
    </row>
    <row r="26" spans="1:31" ht="21">
      <c r="A26" s="1"/>
      <c r="B26" s="112" t="s">
        <v>42</v>
      </c>
      <c r="C26" s="113"/>
      <c r="D26" s="114"/>
      <c r="E26" s="53" t="s">
        <v>44</v>
      </c>
      <c r="F26" s="19"/>
      <c r="G26" s="19"/>
      <c r="H26" s="19"/>
      <c r="I26" s="19"/>
      <c r="J26" s="19"/>
      <c r="K26" s="19"/>
      <c r="L26" s="17"/>
      <c r="M26" s="17"/>
      <c r="N26" s="115">
        <f t="shared" si="0"/>
        <v>0</v>
      </c>
      <c r="O26" s="116"/>
      <c r="P26" s="117">
        <v>7000</v>
      </c>
      <c r="Q26" s="118"/>
      <c r="R26" s="119"/>
      <c r="S26" s="84">
        <v>0.6</v>
      </c>
      <c r="T26" s="85"/>
      <c r="U26" s="86"/>
      <c r="V26" s="120">
        <f t="shared" ref="V26:V43" si="24">P26*S26</f>
        <v>4200</v>
      </c>
      <c r="W26" s="120"/>
      <c r="X26" s="120"/>
      <c r="Y26" s="121">
        <f t="shared" si="2"/>
        <v>0</v>
      </c>
      <c r="Z26" s="122"/>
      <c r="AA26" s="122"/>
      <c r="AB26" s="123"/>
      <c r="AC26" s="1"/>
      <c r="AD26" s="1"/>
      <c r="AE26" s="1"/>
    </row>
    <row r="27" spans="1:31" ht="21">
      <c r="A27" s="1"/>
      <c r="B27" s="124" t="s">
        <v>42</v>
      </c>
      <c r="C27" s="125"/>
      <c r="D27" s="126"/>
      <c r="E27" s="42" t="s">
        <v>45</v>
      </c>
      <c r="F27" s="19"/>
      <c r="G27" s="19"/>
      <c r="H27" s="19"/>
      <c r="I27" s="19"/>
      <c r="J27" s="19"/>
      <c r="K27" s="19"/>
      <c r="L27" s="17"/>
      <c r="M27" s="17"/>
      <c r="N27" s="96">
        <f t="shared" ref="N27:N30" si="25">SUM(F27:M27)</f>
        <v>0</v>
      </c>
      <c r="O27" s="110"/>
      <c r="P27" s="98">
        <v>7000</v>
      </c>
      <c r="Q27" s="99"/>
      <c r="R27" s="100"/>
      <c r="S27" s="67">
        <v>0.6</v>
      </c>
      <c r="T27" s="68"/>
      <c r="U27" s="69"/>
      <c r="V27" s="111">
        <f t="shared" ref="V27:V29" si="26">P27*S27</f>
        <v>4200</v>
      </c>
      <c r="W27" s="111"/>
      <c r="X27" s="111"/>
      <c r="Y27" s="104">
        <f t="shared" ref="Y27:Y29" si="27">V27*N27</f>
        <v>0</v>
      </c>
      <c r="Z27" s="105"/>
      <c r="AA27" s="105"/>
      <c r="AB27" s="106"/>
      <c r="AC27" s="1"/>
      <c r="AD27" s="1"/>
      <c r="AE27" s="1"/>
    </row>
    <row r="28" spans="1:31" ht="21">
      <c r="A28" s="1"/>
      <c r="B28" s="112" t="s">
        <v>42</v>
      </c>
      <c r="C28" s="113"/>
      <c r="D28" s="114"/>
      <c r="E28" s="53" t="s">
        <v>46</v>
      </c>
      <c r="F28" s="19"/>
      <c r="G28" s="19"/>
      <c r="H28" s="19"/>
      <c r="I28" s="19"/>
      <c r="J28" s="19"/>
      <c r="K28" s="19"/>
      <c r="L28" s="17"/>
      <c r="M28" s="17"/>
      <c r="N28" s="115">
        <f t="shared" si="25"/>
        <v>0</v>
      </c>
      <c r="O28" s="116"/>
      <c r="P28" s="117">
        <v>7000</v>
      </c>
      <c r="Q28" s="118"/>
      <c r="R28" s="119"/>
      <c r="S28" s="84">
        <v>0.6</v>
      </c>
      <c r="T28" s="85"/>
      <c r="U28" s="86"/>
      <c r="V28" s="120">
        <f t="shared" si="26"/>
        <v>4200</v>
      </c>
      <c r="W28" s="120"/>
      <c r="X28" s="120"/>
      <c r="Y28" s="121">
        <f t="shared" si="27"/>
        <v>0</v>
      </c>
      <c r="Z28" s="122"/>
      <c r="AA28" s="122"/>
      <c r="AB28" s="123"/>
      <c r="AC28" s="1"/>
      <c r="AD28" s="1"/>
      <c r="AE28" s="1"/>
    </row>
    <row r="29" spans="1:31" ht="21">
      <c r="A29" s="1"/>
      <c r="B29" s="124" t="s">
        <v>42</v>
      </c>
      <c r="C29" s="125"/>
      <c r="D29" s="126"/>
      <c r="E29" s="42" t="s">
        <v>47</v>
      </c>
      <c r="F29" s="19"/>
      <c r="G29" s="19"/>
      <c r="H29" s="19"/>
      <c r="I29" s="19"/>
      <c r="J29" s="19"/>
      <c r="K29" s="19"/>
      <c r="L29" s="17"/>
      <c r="M29" s="17"/>
      <c r="N29" s="96">
        <f t="shared" si="25"/>
        <v>0</v>
      </c>
      <c r="O29" s="110"/>
      <c r="P29" s="98">
        <v>7000</v>
      </c>
      <c r="Q29" s="99"/>
      <c r="R29" s="100"/>
      <c r="S29" s="67">
        <v>0.6</v>
      </c>
      <c r="T29" s="68"/>
      <c r="U29" s="69"/>
      <c r="V29" s="111">
        <f t="shared" si="26"/>
        <v>4200</v>
      </c>
      <c r="W29" s="111"/>
      <c r="X29" s="111"/>
      <c r="Y29" s="104">
        <f t="shared" si="27"/>
        <v>0</v>
      </c>
      <c r="Z29" s="105"/>
      <c r="AA29" s="105"/>
      <c r="AB29" s="106"/>
      <c r="AC29" s="1"/>
      <c r="AD29" s="1"/>
      <c r="AE29" s="1"/>
    </row>
    <row r="30" spans="1:31" ht="20" customHeight="1">
      <c r="A30" s="1"/>
      <c r="B30" s="112" t="s">
        <v>42</v>
      </c>
      <c r="C30" s="113"/>
      <c r="D30" s="114"/>
      <c r="E30" s="58" t="s">
        <v>49</v>
      </c>
      <c r="F30" s="19"/>
      <c r="G30" s="19"/>
      <c r="H30" s="19"/>
      <c r="I30" s="19"/>
      <c r="J30" s="19"/>
      <c r="K30" s="19"/>
      <c r="L30" s="17"/>
      <c r="M30" s="17"/>
      <c r="N30" s="115">
        <f t="shared" si="25"/>
        <v>0</v>
      </c>
      <c r="O30" s="116"/>
      <c r="P30" s="117">
        <v>7000</v>
      </c>
      <c r="Q30" s="118"/>
      <c r="R30" s="119"/>
      <c r="S30" s="84">
        <v>0.6</v>
      </c>
      <c r="T30" s="85"/>
      <c r="U30" s="86"/>
      <c r="V30" s="120">
        <f t="shared" ref="V30" si="28">P30*S30</f>
        <v>4200</v>
      </c>
      <c r="W30" s="120"/>
      <c r="X30" s="120"/>
      <c r="Y30" s="121">
        <f t="shared" ref="Y30" si="29">V30*N30</f>
        <v>0</v>
      </c>
      <c r="Z30" s="122"/>
      <c r="AA30" s="122"/>
      <c r="AB30" s="123"/>
      <c r="AC30" s="1"/>
      <c r="AD30" s="1"/>
      <c r="AE30" s="1"/>
    </row>
    <row r="31" spans="1:31" ht="21">
      <c r="A31" s="1"/>
      <c r="B31" s="107" t="s">
        <v>48</v>
      </c>
      <c r="C31" s="108"/>
      <c r="D31" s="109"/>
      <c r="E31" s="56" t="s">
        <v>43</v>
      </c>
      <c r="F31" s="19"/>
      <c r="G31" s="19"/>
      <c r="H31" s="19"/>
      <c r="I31" s="19"/>
      <c r="J31" s="19"/>
      <c r="K31" s="19"/>
      <c r="L31" s="17"/>
      <c r="M31" s="17"/>
      <c r="N31" s="96">
        <f t="shared" ref="N31:N41" si="30">SUM(F31:M31)</f>
        <v>0</v>
      </c>
      <c r="O31" s="110"/>
      <c r="P31" s="98">
        <v>8000</v>
      </c>
      <c r="Q31" s="99"/>
      <c r="R31" s="100"/>
      <c r="S31" s="67">
        <v>0.6</v>
      </c>
      <c r="T31" s="68"/>
      <c r="U31" s="69"/>
      <c r="V31" s="111">
        <f t="shared" ref="V31" si="31">P31*S31</f>
        <v>4800</v>
      </c>
      <c r="W31" s="111"/>
      <c r="X31" s="111"/>
      <c r="Y31" s="104">
        <f t="shared" ref="Y31" si="32">V31*N31</f>
        <v>0</v>
      </c>
      <c r="Z31" s="105"/>
      <c r="AA31" s="105"/>
      <c r="AB31" s="106"/>
      <c r="AC31" s="1"/>
      <c r="AD31" s="1"/>
      <c r="AE31" s="1"/>
    </row>
    <row r="32" spans="1:31" ht="21">
      <c r="A32" s="1"/>
      <c r="B32" s="112" t="s">
        <v>48</v>
      </c>
      <c r="C32" s="113"/>
      <c r="D32" s="114"/>
      <c r="E32" s="54" t="s">
        <v>24</v>
      </c>
      <c r="F32" s="19"/>
      <c r="G32" s="19"/>
      <c r="H32" s="19"/>
      <c r="I32" s="19"/>
      <c r="J32" s="19"/>
      <c r="K32" s="19"/>
      <c r="L32" s="17"/>
      <c r="M32" s="17"/>
      <c r="N32" s="115">
        <f t="shared" si="30"/>
        <v>0</v>
      </c>
      <c r="O32" s="116"/>
      <c r="P32" s="117">
        <v>8000</v>
      </c>
      <c r="Q32" s="118"/>
      <c r="R32" s="119"/>
      <c r="S32" s="84">
        <v>0.6</v>
      </c>
      <c r="T32" s="85"/>
      <c r="U32" s="86"/>
      <c r="V32" s="120">
        <f t="shared" ref="V32:V41" si="33">P32*S32</f>
        <v>4800</v>
      </c>
      <c r="W32" s="120"/>
      <c r="X32" s="120"/>
      <c r="Y32" s="121">
        <f t="shared" ref="Y32:Y41" si="34">V32*N32</f>
        <v>0</v>
      </c>
      <c r="Z32" s="122"/>
      <c r="AA32" s="122"/>
      <c r="AB32" s="123"/>
      <c r="AC32" s="1"/>
      <c r="AD32" s="1"/>
      <c r="AE32" s="1"/>
    </row>
    <row r="33" spans="1:31" ht="21">
      <c r="A33" s="1"/>
      <c r="B33" s="107" t="s">
        <v>48</v>
      </c>
      <c r="C33" s="108"/>
      <c r="D33" s="109"/>
      <c r="E33" s="57" t="s">
        <v>44</v>
      </c>
      <c r="F33" s="19"/>
      <c r="G33" s="19"/>
      <c r="H33" s="19"/>
      <c r="I33" s="19"/>
      <c r="J33" s="19"/>
      <c r="K33" s="19"/>
      <c r="L33" s="17"/>
      <c r="M33" s="17"/>
      <c r="N33" s="96">
        <f t="shared" si="30"/>
        <v>0</v>
      </c>
      <c r="O33" s="110"/>
      <c r="P33" s="98">
        <v>8000</v>
      </c>
      <c r="Q33" s="99"/>
      <c r="R33" s="100"/>
      <c r="S33" s="67">
        <v>0.6</v>
      </c>
      <c r="T33" s="68"/>
      <c r="U33" s="69"/>
      <c r="V33" s="111">
        <f t="shared" si="33"/>
        <v>4800</v>
      </c>
      <c r="W33" s="111"/>
      <c r="X33" s="111"/>
      <c r="Y33" s="104">
        <f t="shared" si="34"/>
        <v>0</v>
      </c>
      <c r="Z33" s="105"/>
      <c r="AA33" s="105"/>
      <c r="AB33" s="106"/>
      <c r="AC33" s="1"/>
      <c r="AD33" s="1"/>
      <c r="AE33" s="1"/>
    </row>
    <row r="34" spans="1:31" ht="21">
      <c r="A34" s="1"/>
      <c r="B34" s="112" t="s">
        <v>48</v>
      </c>
      <c r="C34" s="113"/>
      <c r="D34" s="114"/>
      <c r="E34" s="53" t="s">
        <v>45</v>
      </c>
      <c r="F34" s="19"/>
      <c r="G34" s="19"/>
      <c r="H34" s="19"/>
      <c r="I34" s="19"/>
      <c r="J34" s="19"/>
      <c r="K34" s="19"/>
      <c r="L34" s="17"/>
      <c r="M34" s="17"/>
      <c r="N34" s="115">
        <f t="shared" si="30"/>
        <v>0</v>
      </c>
      <c r="O34" s="116"/>
      <c r="P34" s="117">
        <v>8000</v>
      </c>
      <c r="Q34" s="118"/>
      <c r="R34" s="119"/>
      <c r="S34" s="84">
        <v>0.6</v>
      </c>
      <c r="T34" s="85"/>
      <c r="U34" s="86"/>
      <c r="V34" s="120">
        <f t="shared" si="33"/>
        <v>4800</v>
      </c>
      <c r="W34" s="120"/>
      <c r="X34" s="120"/>
      <c r="Y34" s="121">
        <f t="shared" si="34"/>
        <v>0</v>
      </c>
      <c r="Z34" s="122"/>
      <c r="AA34" s="122"/>
      <c r="AB34" s="123"/>
      <c r="AC34" s="1"/>
      <c r="AD34" s="1"/>
      <c r="AE34" s="1"/>
    </row>
    <row r="35" spans="1:31" ht="21">
      <c r="A35" s="1"/>
      <c r="B35" s="59" t="s">
        <v>50</v>
      </c>
      <c r="C35" s="60"/>
      <c r="D35" s="61"/>
      <c r="E35" s="16" t="s">
        <v>24</v>
      </c>
      <c r="F35" s="50"/>
      <c r="G35" s="50"/>
      <c r="H35" s="18"/>
      <c r="I35" s="18"/>
      <c r="J35" s="18"/>
      <c r="K35" s="18"/>
      <c r="L35" s="17"/>
      <c r="M35" s="17"/>
      <c r="N35" s="96">
        <f t="shared" si="30"/>
        <v>0</v>
      </c>
      <c r="O35" s="97"/>
      <c r="P35" s="98">
        <v>14000</v>
      </c>
      <c r="Q35" s="99"/>
      <c r="R35" s="100"/>
      <c r="S35" s="67">
        <v>0.6</v>
      </c>
      <c r="T35" s="68"/>
      <c r="U35" s="69"/>
      <c r="V35" s="101">
        <f t="shared" si="33"/>
        <v>8400</v>
      </c>
      <c r="W35" s="102"/>
      <c r="X35" s="103"/>
      <c r="Y35" s="104">
        <f t="shared" si="34"/>
        <v>0</v>
      </c>
      <c r="Z35" s="105"/>
      <c r="AA35" s="105"/>
      <c r="AB35" s="106"/>
      <c r="AC35" s="1"/>
      <c r="AD35" s="1"/>
      <c r="AE35" s="1"/>
    </row>
    <row r="36" spans="1:31" ht="21">
      <c r="A36" s="1"/>
      <c r="B36" s="76" t="s">
        <v>57</v>
      </c>
      <c r="C36" s="77"/>
      <c r="D36" s="78"/>
      <c r="E36" s="52" t="s">
        <v>24</v>
      </c>
      <c r="F36" s="50"/>
      <c r="G36" s="50"/>
      <c r="H36" s="49"/>
      <c r="I36" s="49"/>
      <c r="J36" s="49"/>
      <c r="K36" s="49"/>
      <c r="L36" s="17"/>
      <c r="M36" s="17"/>
      <c r="N36" s="79">
        <f t="shared" si="30"/>
        <v>0</v>
      </c>
      <c r="O36" s="80"/>
      <c r="P36" s="81">
        <v>16800</v>
      </c>
      <c r="Q36" s="82"/>
      <c r="R36" s="83"/>
      <c r="S36" s="84">
        <v>0.6</v>
      </c>
      <c r="T36" s="85"/>
      <c r="U36" s="86"/>
      <c r="V36" s="87">
        <f t="shared" si="33"/>
        <v>10080</v>
      </c>
      <c r="W36" s="88"/>
      <c r="X36" s="89"/>
      <c r="Y36" s="90">
        <f t="shared" si="34"/>
        <v>0</v>
      </c>
      <c r="Z36" s="91"/>
      <c r="AA36" s="91"/>
      <c r="AB36" s="92"/>
      <c r="AC36" s="1"/>
      <c r="AD36" s="1"/>
      <c r="AE36" s="1"/>
    </row>
    <row r="37" spans="1:31" ht="21">
      <c r="A37" s="1"/>
      <c r="B37" s="93" t="s">
        <v>57</v>
      </c>
      <c r="C37" s="94"/>
      <c r="D37" s="95"/>
      <c r="E37" s="55" t="s">
        <v>63</v>
      </c>
      <c r="F37" s="50"/>
      <c r="G37" s="50"/>
      <c r="H37" s="49"/>
      <c r="I37" s="49"/>
      <c r="J37" s="49"/>
      <c r="K37" s="49"/>
      <c r="L37" s="17"/>
      <c r="M37" s="17"/>
      <c r="N37" s="62">
        <f t="shared" si="30"/>
        <v>0</v>
      </c>
      <c r="O37" s="63"/>
      <c r="P37" s="64">
        <v>16800</v>
      </c>
      <c r="Q37" s="65"/>
      <c r="R37" s="66"/>
      <c r="S37" s="67">
        <v>0.6</v>
      </c>
      <c r="T37" s="68"/>
      <c r="U37" s="69"/>
      <c r="V37" s="70">
        <f t="shared" si="33"/>
        <v>10080</v>
      </c>
      <c r="W37" s="71"/>
      <c r="X37" s="72"/>
      <c r="Y37" s="73">
        <f t="shared" si="34"/>
        <v>0</v>
      </c>
      <c r="Z37" s="74"/>
      <c r="AA37" s="74"/>
      <c r="AB37" s="75"/>
      <c r="AC37" s="1"/>
      <c r="AD37" s="1"/>
      <c r="AE37" s="1"/>
    </row>
    <row r="38" spans="1:31" ht="21">
      <c r="A38" s="1"/>
      <c r="B38" s="76" t="s">
        <v>58</v>
      </c>
      <c r="C38" s="77"/>
      <c r="D38" s="78"/>
      <c r="E38" s="52" t="s">
        <v>52</v>
      </c>
      <c r="F38" s="50"/>
      <c r="G38" s="50"/>
      <c r="H38" s="49"/>
      <c r="I38" s="49"/>
      <c r="J38" s="49"/>
      <c r="K38" s="49"/>
      <c r="L38" s="17"/>
      <c r="M38" s="17"/>
      <c r="N38" s="79">
        <f t="shared" si="30"/>
        <v>0</v>
      </c>
      <c r="O38" s="80"/>
      <c r="P38" s="81">
        <v>16800</v>
      </c>
      <c r="Q38" s="82"/>
      <c r="R38" s="83"/>
      <c r="S38" s="84">
        <v>0.6</v>
      </c>
      <c r="T38" s="85"/>
      <c r="U38" s="86"/>
      <c r="V38" s="87">
        <f t="shared" si="33"/>
        <v>10080</v>
      </c>
      <c r="W38" s="88"/>
      <c r="X38" s="89"/>
      <c r="Y38" s="90">
        <f t="shared" si="34"/>
        <v>0</v>
      </c>
      <c r="Z38" s="91"/>
      <c r="AA38" s="91"/>
      <c r="AB38" s="92"/>
      <c r="AC38" s="1"/>
      <c r="AD38" s="1"/>
      <c r="AE38" s="1"/>
    </row>
    <row r="39" spans="1:31" ht="21">
      <c r="A39" s="1"/>
      <c r="B39" s="59" t="s">
        <v>59</v>
      </c>
      <c r="C39" s="60"/>
      <c r="D39" s="61"/>
      <c r="E39" s="16" t="s">
        <v>24</v>
      </c>
      <c r="F39" s="50"/>
      <c r="G39" s="50"/>
      <c r="H39" s="49"/>
      <c r="I39" s="49"/>
      <c r="J39" s="49"/>
      <c r="K39" s="49"/>
      <c r="L39" s="17"/>
      <c r="M39" s="17"/>
      <c r="N39" s="62">
        <f t="shared" si="30"/>
        <v>0</v>
      </c>
      <c r="O39" s="63"/>
      <c r="P39" s="64">
        <v>16800</v>
      </c>
      <c r="Q39" s="65"/>
      <c r="R39" s="66"/>
      <c r="S39" s="67">
        <v>0.6</v>
      </c>
      <c r="T39" s="68"/>
      <c r="U39" s="69"/>
      <c r="V39" s="70">
        <f t="shared" si="33"/>
        <v>10080</v>
      </c>
      <c r="W39" s="71"/>
      <c r="X39" s="72"/>
      <c r="Y39" s="73">
        <f t="shared" si="34"/>
        <v>0</v>
      </c>
      <c r="Z39" s="74"/>
      <c r="AA39" s="74"/>
      <c r="AB39" s="75"/>
      <c r="AC39" s="1"/>
      <c r="AD39" s="1"/>
      <c r="AE39" s="1"/>
    </row>
    <row r="40" spans="1:31" ht="21">
      <c r="A40" s="1"/>
      <c r="B40" s="76" t="s">
        <v>59</v>
      </c>
      <c r="C40" s="77"/>
      <c r="D40" s="78"/>
      <c r="E40" s="52" t="s">
        <v>51</v>
      </c>
      <c r="F40" s="50"/>
      <c r="G40" s="50"/>
      <c r="H40" s="49"/>
      <c r="I40" s="49"/>
      <c r="J40" s="49"/>
      <c r="K40" s="49"/>
      <c r="L40" s="17"/>
      <c r="M40" s="17"/>
      <c r="N40" s="79">
        <f t="shared" si="30"/>
        <v>0</v>
      </c>
      <c r="O40" s="80"/>
      <c r="P40" s="81">
        <v>16800</v>
      </c>
      <c r="Q40" s="82"/>
      <c r="R40" s="83"/>
      <c r="S40" s="84">
        <v>0.6</v>
      </c>
      <c r="T40" s="85"/>
      <c r="U40" s="86"/>
      <c r="V40" s="87">
        <f t="shared" si="33"/>
        <v>10080</v>
      </c>
      <c r="W40" s="88"/>
      <c r="X40" s="89"/>
      <c r="Y40" s="90">
        <f t="shared" si="34"/>
        <v>0</v>
      </c>
      <c r="Z40" s="91"/>
      <c r="AA40" s="91"/>
      <c r="AB40" s="92"/>
      <c r="AC40" s="1"/>
      <c r="AD40" s="1"/>
      <c r="AE40" s="1"/>
    </row>
    <row r="41" spans="1:31" ht="21">
      <c r="A41" s="1"/>
      <c r="B41" s="59" t="s">
        <v>59</v>
      </c>
      <c r="C41" s="60"/>
      <c r="D41" s="61"/>
      <c r="E41" s="16" t="s">
        <v>52</v>
      </c>
      <c r="F41" s="50"/>
      <c r="G41" s="50"/>
      <c r="H41" s="49"/>
      <c r="I41" s="49"/>
      <c r="J41" s="49"/>
      <c r="K41" s="49"/>
      <c r="L41" s="17"/>
      <c r="M41" s="17"/>
      <c r="N41" s="62">
        <f t="shared" si="30"/>
        <v>0</v>
      </c>
      <c r="O41" s="63"/>
      <c r="P41" s="64">
        <v>16800</v>
      </c>
      <c r="Q41" s="65"/>
      <c r="R41" s="66"/>
      <c r="S41" s="67">
        <v>0.6</v>
      </c>
      <c r="T41" s="68"/>
      <c r="U41" s="69"/>
      <c r="V41" s="70">
        <f t="shared" si="33"/>
        <v>10080</v>
      </c>
      <c r="W41" s="71"/>
      <c r="X41" s="72"/>
      <c r="Y41" s="73">
        <f t="shared" si="34"/>
        <v>0</v>
      </c>
      <c r="Z41" s="74"/>
      <c r="AA41" s="74"/>
      <c r="AB41" s="75"/>
      <c r="AC41" s="1"/>
      <c r="AD41" s="1"/>
      <c r="AE41" s="1"/>
    </row>
    <row r="42" spans="1:31" ht="21">
      <c r="A42" s="1"/>
      <c r="B42" s="76" t="s">
        <v>53</v>
      </c>
      <c r="C42" s="77"/>
      <c r="D42" s="78"/>
      <c r="E42" s="52" t="s">
        <v>55</v>
      </c>
      <c r="F42" s="17"/>
      <c r="G42" s="17"/>
      <c r="H42" s="17"/>
      <c r="I42" s="17"/>
      <c r="J42" s="17"/>
      <c r="K42" s="17"/>
      <c r="L42" s="17"/>
      <c r="M42" s="49"/>
      <c r="N42" s="79">
        <f t="shared" si="0"/>
        <v>0</v>
      </c>
      <c r="O42" s="80"/>
      <c r="P42" s="81">
        <v>10000</v>
      </c>
      <c r="Q42" s="82"/>
      <c r="R42" s="83"/>
      <c r="S42" s="84">
        <v>0.6</v>
      </c>
      <c r="T42" s="85"/>
      <c r="U42" s="86"/>
      <c r="V42" s="87">
        <f t="shared" si="24"/>
        <v>6000</v>
      </c>
      <c r="W42" s="88"/>
      <c r="X42" s="89"/>
      <c r="Y42" s="90">
        <f t="shared" si="2"/>
        <v>0</v>
      </c>
      <c r="Z42" s="91"/>
      <c r="AA42" s="91"/>
      <c r="AB42" s="92"/>
      <c r="AC42" s="1"/>
      <c r="AD42" s="1"/>
      <c r="AE42" s="1"/>
    </row>
    <row r="43" spans="1:31" ht="19.75" customHeight="1" thickBot="1">
      <c r="A43" s="1"/>
      <c r="B43" s="130" t="s">
        <v>54</v>
      </c>
      <c r="C43" s="131"/>
      <c r="D43" s="132"/>
      <c r="E43" s="16" t="s">
        <v>56</v>
      </c>
      <c r="F43" s="51"/>
      <c r="G43" s="51"/>
      <c r="H43" s="51"/>
      <c r="I43" s="51"/>
      <c r="J43" s="51"/>
      <c r="K43" s="51"/>
      <c r="L43" s="51"/>
      <c r="M43" s="20"/>
      <c r="N43" s="133">
        <f t="shared" si="0"/>
        <v>0</v>
      </c>
      <c r="O43" s="134"/>
      <c r="P43" s="135">
        <v>18000</v>
      </c>
      <c r="Q43" s="136"/>
      <c r="R43" s="137"/>
      <c r="S43" s="67">
        <v>0.6</v>
      </c>
      <c r="T43" s="68"/>
      <c r="U43" s="69"/>
      <c r="V43" s="138">
        <f t="shared" si="24"/>
        <v>10800</v>
      </c>
      <c r="W43" s="139"/>
      <c r="X43" s="140"/>
      <c r="Y43" s="127">
        <f t="shared" si="2"/>
        <v>0</v>
      </c>
      <c r="Z43" s="128"/>
      <c r="AA43" s="128"/>
      <c r="AB43" s="129"/>
      <c r="AC43" s="1"/>
      <c r="AD43" s="1"/>
      <c r="AE43" s="1"/>
    </row>
    <row r="44" spans="1:31">
      <c r="A44" s="1"/>
      <c r="B44" s="152"/>
      <c r="C44" s="153"/>
      <c r="D44" s="21"/>
      <c r="E44" s="158" t="s">
        <v>11</v>
      </c>
      <c r="F44" s="158"/>
      <c r="G44" s="158"/>
      <c r="H44" s="158"/>
      <c r="I44" s="158"/>
      <c r="J44" s="158"/>
      <c r="K44" s="158"/>
      <c r="L44" s="158"/>
      <c r="M44" s="158"/>
      <c r="N44" s="161">
        <f>Y46</f>
        <v>0</v>
      </c>
      <c r="O44" s="162"/>
      <c r="P44" s="162"/>
      <c r="Q44" s="162"/>
      <c r="R44" s="162"/>
      <c r="S44" s="162"/>
      <c r="T44" s="162"/>
      <c r="U44" s="163"/>
      <c r="V44" s="168" t="s">
        <v>12</v>
      </c>
      <c r="W44" s="169"/>
      <c r="X44" s="170"/>
      <c r="Y44" s="171">
        <f>SUM(Y11:AB43)</f>
        <v>0</v>
      </c>
      <c r="Z44" s="171"/>
      <c r="AA44" s="171"/>
      <c r="AB44" s="172"/>
      <c r="AC44" s="1"/>
      <c r="AD44" s="1"/>
      <c r="AE44" s="1"/>
    </row>
    <row r="45" spans="1:31">
      <c r="A45" s="1"/>
      <c r="B45" s="154"/>
      <c r="C45" s="155"/>
      <c r="D45" s="22"/>
      <c r="E45" s="159"/>
      <c r="F45" s="159"/>
      <c r="G45" s="159"/>
      <c r="H45" s="159"/>
      <c r="I45" s="159"/>
      <c r="J45" s="159"/>
      <c r="K45" s="159"/>
      <c r="L45" s="159"/>
      <c r="M45" s="159"/>
      <c r="N45" s="164"/>
      <c r="O45" s="164"/>
      <c r="P45" s="164"/>
      <c r="Q45" s="164"/>
      <c r="R45" s="164"/>
      <c r="S45" s="164"/>
      <c r="T45" s="164"/>
      <c r="U45" s="165"/>
      <c r="V45" s="173" t="s">
        <v>13</v>
      </c>
      <c r="W45" s="174"/>
      <c r="X45" s="175"/>
      <c r="Y45" s="176">
        <f>Y44*0.1</f>
        <v>0</v>
      </c>
      <c r="Z45" s="176"/>
      <c r="AA45" s="176"/>
      <c r="AB45" s="177"/>
      <c r="AC45" s="1"/>
      <c r="AD45" s="1"/>
      <c r="AE45" s="1"/>
    </row>
    <row r="46" spans="1:31" ht="19.75" customHeight="1" thickBot="1">
      <c r="A46" s="1"/>
      <c r="B46" s="156"/>
      <c r="C46" s="157"/>
      <c r="D46" s="23"/>
      <c r="E46" s="160"/>
      <c r="F46" s="160"/>
      <c r="G46" s="160"/>
      <c r="H46" s="160"/>
      <c r="I46" s="160"/>
      <c r="J46" s="160"/>
      <c r="K46" s="160"/>
      <c r="L46" s="160"/>
      <c r="M46" s="160"/>
      <c r="N46" s="166"/>
      <c r="O46" s="166"/>
      <c r="P46" s="166"/>
      <c r="Q46" s="166"/>
      <c r="R46" s="166"/>
      <c r="S46" s="166"/>
      <c r="T46" s="166"/>
      <c r="U46" s="167"/>
      <c r="V46" s="178" t="s">
        <v>14</v>
      </c>
      <c r="W46" s="179"/>
      <c r="X46" s="180"/>
      <c r="Y46" s="181">
        <f>Y44+Y45</f>
        <v>0</v>
      </c>
      <c r="Z46" s="181"/>
      <c r="AA46" s="181"/>
      <c r="AB46" s="182"/>
      <c r="AC46" s="1"/>
      <c r="AD46" s="1"/>
      <c r="AE46" s="1"/>
    </row>
    <row r="47" spans="1:31" ht="19.75" customHeight="1" thickBot="1">
      <c r="A47" s="1"/>
      <c r="B47" s="1" t="s">
        <v>15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>
      <c r="A48" s="1"/>
      <c r="B48" s="141" t="s">
        <v>16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"/>
      <c r="AD48" s="1"/>
      <c r="AE48" s="1"/>
    </row>
    <row r="49" spans="1:31">
      <c r="A49" s="1"/>
      <c r="B49" s="144" t="s">
        <v>62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24"/>
      <c r="Z49" s="24"/>
      <c r="AA49" s="24"/>
      <c r="AB49" s="25"/>
      <c r="AC49" s="1"/>
      <c r="AD49" s="1"/>
      <c r="AE49" s="1"/>
    </row>
    <row r="50" spans="1:31">
      <c r="A50" s="1"/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7"/>
      <c r="Z50" s="7"/>
      <c r="AA50" s="7"/>
      <c r="AB50" s="26"/>
      <c r="AC50" s="1"/>
      <c r="AD50" s="1"/>
      <c r="AE50" s="1"/>
    </row>
    <row r="51" spans="1:31">
      <c r="A51" s="1"/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7"/>
      <c r="Z51" s="7"/>
      <c r="AA51" s="7"/>
      <c r="AB51" s="26"/>
      <c r="AC51" s="1"/>
      <c r="AD51" s="1"/>
      <c r="AE51" s="1"/>
    </row>
    <row r="52" spans="1:31">
      <c r="A52" s="1"/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7"/>
      <c r="Z52" s="7"/>
      <c r="AA52" s="7"/>
      <c r="AB52" s="26"/>
      <c r="AC52" s="1"/>
      <c r="AD52" s="1"/>
      <c r="AE52" s="1"/>
    </row>
    <row r="53" spans="1:31" ht="19.75" customHeight="1" thickBot="1">
      <c r="A53" s="1"/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27"/>
      <c r="Z53" s="27"/>
      <c r="AA53" s="27"/>
      <c r="AB53" s="28"/>
      <c r="AC53" s="1"/>
      <c r="AD53" s="1"/>
      <c r="AE53" s="1"/>
    </row>
    <row r="54" spans="1:31">
      <c r="A54" s="1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7"/>
      <c r="Z54" s="7"/>
      <c r="AA54" s="7"/>
      <c r="AB54" s="7"/>
      <c r="AC54" s="1"/>
      <c r="AD54" s="1"/>
      <c r="AE54" s="1"/>
    </row>
    <row r="55" spans="1:31">
      <c r="A55" s="1"/>
      <c r="B55" s="7"/>
      <c r="C55" s="7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50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"/>
      <c r="AD55" s="1"/>
      <c r="AE55" s="1"/>
    </row>
  </sheetData>
  <mergeCells count="225">
    <mergeCell ref="Y25:AB25"/>
    <mergeCell ref="B25:D25"/>
    <mergeCell ref="N25:O25"/>
    <mergeCell ref="P25:R25"/>
    <mergeCell ref="S25:U25"/>
    <mergeCell ref="V25:X25"/>
    <mergeCell ref="Y23:AB23"/>
    <mergeCell ref="B24:D24"/>
    <mergeCell ref="N24:O24"/>
    <mergeCell ref="P24:R24"/>
    <mergeCell ref="S24:U24"/>
    <mergeCell ref="V24:X24"/>
    <mergeCell ref="Y24:AB24"/>
    <mergeCell ref="B23:D23"/>
    <mergeCell ref="N23:O23"/>
    <mergeCell ref="P23:R23"/>
    <mergeCell ref="S23:U23"/>
    <mergeCell ref="V23:X23"/>
    <mergeCell ref="Y21:AB21"/>
    <mergeCell ref="B22:D22"/>
    <mergeCell ref="N22:O22"/>
    <mergeCell ref="P22:R22"/>
    <mergeCell ref="S22:U22"/>
    <mergeCell ref="V22:X22"/>
    <mergeCell ref="Y22:AB22"/>
    <mergeCell ref="B21:D21"/>
    <mergeCell ref="N21:O21"/>
    <mergeCell ref="P21:R21"/>
    <mergeCell ref="S21:U21"/>
    <mergeCell ref="V21:X21"/>
    <mergeCell ref="Y19:AB19"/>
    <mergeCell ref="B20:D20"/>
    <mergeCell ref="N20:O20"/>
    <mergeCell ref="P20:R20"/>
    <mergeCell ref="S20:U20"/>
    <mergeCell ref="V20:X20"/>
    <mergeCell ref="Y20:AB20"/>
    <mergeCell ref="B19:D19"/>
    <mergeCell ref="N19:O19"/>
    <mergeCell ref="P19:R19"/>
    <mergeCell ref="S19:U19"/>
    <mergeCell ref="V19:X19"/>
    <mergeCell ref="V12:X12"/>
    <mergeCell ref="Y11:AB11"/>
    <mergeCell ref="Y17:AB17"/>
    <mergeCell ref="B18:D18"/>
    <mergeCell ref="N18:O18"/>
    <mergeCell ref="P18:R18"/>
    <mergeCell ref="S18:U18"/>
    <mergeCell ref="V18:X18"/>
    <mergeCell ref="Y18:AB18"/>
    <mergeCell ref="B17:D17"/>
    <mergeCell ref="N17:O17"/>
    <mergeCell ref="P17:R17"/>
    <mergeCell ref="S17:U17"/>
    <mergeCell ref="V17:X17"/>
    <mergeCell ref="S13:U13"/>
    <mergeCell ref="V13:X13"/>
    <mergeCell ref="B12:D12"/>
    <mergeCell ref="Y12:AB12"/>
    <mergeCell ref="B15:D15"/>
    <mergeCell ref="S11:U11"/>
    <mergeCell ref="V11:X11"/>
    <mergeCell ref="N12:O12"/>
    <mergeCell ref="P12:R12"/>
    <mergeCell ref="S12:U12"/>
    <mergeCell ref="B1:AB1"/>
    <mergeCell ref="C4:E4"/>
    <mergeCell ref="C5:E5"/>
    <mergeCell ref="C6:E6"/>
    <mergeCell ref="C7:E7"/>
    <mergeCell ref="C3:E3"/>
    <mergeCell ref="P2:AB8"/>
    <mergeCell ref="S9:T9"/>
    <mergeCell ref="B10:D10"/>
    <mergeCell ref="N10:O10"/>
    <mergeCell ref="P10:R10"/>
    <mergeCell ref="S10:U10"/>
    <mergeCell ref="V10:X10"/>
    <mergeCell ref="Y10:AB10"/>
    <mergeCell ref="Y13:AB13"/>
    <mergeCell ref="B11:D11"/>
    <mergeCell ref="N11:O11"/>
    <mergeCell ref="P11:R11"/>
    <mergeCell ref="Y16:AB16"/>
    <mergeCell ref="N15:O15"/>
    <mergeCell ref="P15:R15"/>
    <mergeCell ref="S15:U15"/>
    <mergeCell ref="V15:X15"/>
    <mergeCell ref="Y15:AB15"/>
    <mergeCell ref="B16:D16"/>
    <mergeCell ref="N16:O16"/>
    <mergeCell ref="P16:R16"/>
    <mergeCell ref="S16:U16"/>
    <mergeCell ref="V16:X16"/>
    <mergeCell ref="Y14:AB14"/>
    <mergeCell ref="B13:D13"/>
    <mergeCell ref="B14:D14"/>
    <mergeCell ref="N14:O14"/>
    <mergeCell ref="P14:R14"/>
    <mergeCell ref="S14:U14"/>
    <mergeCell ref="V14:X14"/>
    <mergeCell ref="N13:O13"/>
    <mergeCell ref="P13:R13"/>
    <mergeCell ref="Y42:AB42"/>
    <mergeCell ref="B26:D26"/>
    <mergeCell ref="N26:O26"/>
    <mergeCell ref="P26:R26"/>
    <mergeCell ref="S26:U26"/>
    <mergeCell ref="V26:X26"/>
    <mergeCell ref="Y26:AB26"/>
    <mergeCell ref="B42:D42"/>
    <mergeCell ref="N42:O42"/>
    <mergeCell ref="P42:R42"/>
    <mergeCell ref="S42:U42"/>
    <mergeCell ref="V42:X42"/>
    <mergeCell ref="B27:D27"/>
    <mergeCell ref="N27:O27"/>
    <mergeCell ref="P27:R27"/>
    <mergeCell ref="S27:U27"/>
    <mergeCell ref="V27:X27"/>
    <mergeCell ref="Y27:AB27"/>
    <mergeCell ref="B28:D28"/>
    <mergeCell ref="N28:O28"/>
    <mergeCell ref="P28:R28"/>
    <mergeCell ref="S28:U28"/>
    <mergeCell ref="V28:X28"/>
    <mergeCell ref="Y28:AB28"/>
    <mergeCell ref="Y43:AB43"/>
    <mergeCell ref="B43:D43"/>
    <mergeCell ref="N43:O43"/>
    <mergeCell ref="P43:R43"/>
    <mergeCell ref="S43:U43"/>
    <mergeCell ref="V43:X43"/>
    <mergeCell ref="B48:AB48"/>
    <mergeCell ref="B49:X53"/>
    <mergeCell ref="P55:U55"/>
    <mergeCell ref="V55:AB55"/>
    <mergeCell ref="B44:C46"/>
    <mergeCell ref="E44:M46"/>
    <mergeCell ref="N44:U46"/>
    <mergeCell ref="V44:X44"/>
    <mergeCell ref="Y44:AB44"/>
    <mergeCell ref="V45:X45"/>
    <mergeCell ref="Y45:AB45"/>
    <mergeCell ref="V46:X46"/>
    <mergeCell ref="Y46:AB46"/>
    <mergeCell ref="B29:D29"/>
    <mergeCell ref="N29:O29"/>
    <mergeCell ref="P29:R29"/>
    <mergeCell ref="S29:U29"/>
    <mergeCell ref="V29:X29"/>
    <mergeCell ref="Y29:AB29"/>
    <mergeCell ref="B30:D30"/>
    <mergeCell ref="N30:O30"/>
    <mergeCell ref="P30:R30"/>
    <mergeCell ref="S30:U30"/>
    <mergeCell ref="V30:X30"/>
    <mergeCell ref="Y30:AB30"/>
    <mergeCell ref="B31:D31"/>
    <mergeCell ref="N31:O31"/>
    <mergeCell ref="P31:R31"/>
    <mergeCell ref="S31:U31"/>
    <mergeCell ref="V31:X31"/>
    <mergeCell ref="Y31:AB31"/>
    <mergeCell ref="B32:D32"/>
    <mergeCell ref="N32:O32"/>
    <mergeCell ref="P32:R32"/>
    <mergeCell ref="S32:U32"/>
    <mergeCell ref="V32:X32"/>
    <mergeCell ref="Y32:AB32"/>
    <mergeCell ref="B33:D33"/>
    <mergeCell ref="N33:O33"/>
    <mergeCell ref="P33:R33"/>
    <mergeCell ref="S33:U33"/>
    <mergeCell ref="V33:X33"/>
    <mergeCell ref="Y33:AB33"/>
    <mergeCell ref="B34:D34"/>
    <mergeCell ref="N34:O34"/>
    <mergeCell ref="P34:R34"/>
    <mergeCell ref="S34:U34"/>
    <mergeCell ref="V34:X34"/>
    <mergeCell ref="Y34:AB34"/>
    <mergeCell ref="B35:D35"/>
    <mergeCell ref="N35:O35"/>
    <mergeCell ref="P35:R35"/>
    <mergeCell ref="S35:U35"/>
    <mergeCell ref="V35:X35"/>
    <mergeCell ref="Y35:AB35"/>
    <mergeCell ref="B36:D36"/>
    <mergeCell ref="N36:O36"/>
    <mergeCell ref="P36:R36"/>
    <mergeCell ref="S36:U36"/>
    <mergeCell ref="V36:X36"/>
    <mergeCell ref="Y36:AB36"/>
    <mergeCell ref="B37:D37"/>
    <mergeCell ref="N37:O37"/>
    <mergeCell ref="P37:R37"/>
    <mergeCell ref="S37:U37"/>
    <mergeCell ref="V37:X37"/>
    <mergeCell ref="Y37:AB37"/>
    <mergeCell ref="B38:D38"/>
    <mergeCell ref="N38:O38"/>
    <mergeCell ref="P38:R38"/>
    <mergeCell ref="S38:U38"/>
    <mergeCell ref="V38:X38"/>
    <mergeCell ref="Y38:AB38"/>
    <mergeCell ref="B41:D41"/>
    <mergeCell ref="N41:O41"/>
    <mergeCell ref="P41:R41"/>
    <mergeCell ref="S41:U41"/>
    <mergeCell ref="V41:X41"/>
    <mergeCell ref="Y41:AB41"/>
    <mergeCell ref="B39:D39"/>
    <mergeCell ref="N39:O39"/>
    <mergeCell ref="P39:R39"/>
    <mergeCell ref="S39:U39"/>
    <mergeCell ref="V39:X39"/>
    <mergeCell ref="Y39:AB39"/>
    <mergeCell ref="B40:D40"/>
    <mergeCell ref="N40:O40"/>
    <mergeCell ref="P40:R40"/>
    <mergeCell ref="S40:U40"/>
    <mergeCell ref="V40:X40"/>
    <mergeCell ref="Y40:AB40"/>
  </mergeCells>
  <phoneticPr fontId="3"/>
  <pageMargins left="0.7" right="0.7" top="0.75" bottom="0.75" header="0.3" footer="0.3"/>
  <pageSetup paperSize="9" scale="57" orientation="landscape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2025-04-21T07:47:28Z</cp:lastPrinted>
  <dcterms:created xsi:type="dcterms:W3CDTF">2023-05-23T06:06:07Z</dcterms:created>
  <dcterms:modified xsi:type="dcterms:W3CDTF">2025-12-15T05:32:34Z</dcterms:modified>
</cp:coreProperties>
</file>